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C14" i="1" l="1"/>
  <c r="C23" i="1"/>
  <c r="S32" i="1"/>
  <c r="C5" i="1"/>
  <c r="S23" i="1"/>
  <c r="K14" i="1"/>
  <c r="S14" i="1"/>
  <c r="S5" i="1"/>
  <c r="C32" i="1"/>
  <c r="K32" i="1"/>
  <c r="K23" i="1"/>
  <c r="B5" i="1"/>
  <c r="K5" i="1"/>
  <c r="B16" i="1" l="1"/>
  <c r="C16" i="1" s="1"/>
  <c r="D16" i="1" s="1"/>
  <c r="E16" i="1" s="1"/>
  <c r="F16" i="1" s="1"/>
  <c r="G16" i="1" s="1"/>
  <c r="H16" i="1" s="1"/>
  <c r="B14" i="1"/>
  <c r="J16" i="1"/>
  <c r="K16" i="1" s="1"/>
  <c r="L16" i="1" s="1"/>
  <c r="M16" i="1" s="1"/>
  <c r="N16" i="1" s="1"/>
  <c r="O16" i="1" s="1"/>
  <c r="P16" i="1" s="1"/>
  <c r="J14" i="1"/>
  <c r="J25" i="1"/>
  <c r="K25" i="1" s="1"/>
  <c r="L25" i="1" s="1"/>
  <c r="M25" i="1" s="1"/>
  <c r="N25" i="1" s="1"/>
  <c r="O25" i="1" s="1"/>
  <c r="P25" i="1" s="1"/>
  <c r="J23" i="1"/>
  <c r="R7" i="1"/>
  <c r="S7" i="1" s="1"/>
  <c r="T7" i="1" s="1"/>
  <c r="U7" i="1" s="1"/>
  <c r="V7" i="1" s="1"/>
  <c r="W7" i="1" s="1"/>
  <c r="X7" i="1" s="1"/>
  <c r="R5" i="1"/>
  <c r="B34" i="1"/>
  <c r="C34" i="1" s="1"/>
  <c r="D34" i="1" s="1"/>
  <c r="E34" i="1" s="1"/>
  <c r="F34" i="1" s="1"/>
  <c r="G34" i="1" s="1"/>
  <c r="H34" i="1" s="1"/>
  <c r="B32" i="1"/>
  <c r="B25" i="1"/>
  <c r="C25" i="1" s="1"/>
  <c r="D25" i="1" s="1"/>
  <c r="E25" i="1" s="1"/>
  <c r="F25" i="1" s="1"/>
  <c r="G25" i="1" s="1"/>
  <c r="H25" i="1" s="1"/>
  <c r="B23" i="1"/>
  <c r="J34" i="1"/>
  <c r="K34" i="1" s="1"/>
  <c r="L34" i="1" s="1"/>
  <c r="M34" i="1" s="1"/>
  <c r="N34" i="1" s="1"/>
  <c r="O34" i="1" s="1"/>
  <c r="P34" i="1" s="1"/>
  <c r="J32" i="1"/>
  <c r="R16" i="1"/>
  <c r="S16" i="1" s="1"/>
  <c r="T16" i="1" s="1"/>
  <c r="U16" i="1" s="1"/>
  <c r="V16" i="1" s="1"/>
  <c r="W16" i="1" s="1"/>
  <c r="X16" i="1" s="1"/>
  <c r="R14" i="1"/>
  <c r="R25" i="1"/>
  <c r="S25" i="1" s="1"/>
  <c r="T25" i="1" s="1"/>
  <c r="U25" i="1" s="1"/>
  <c r="V25" i="1" s="1"/>
  <c r="W25" i="1" s="1"/>
  <c r="X25" i="1" s="1"/>
  <c r="R23" i="1"/>
  <c r="R34" i="1"/>
  <c r="S34" i="1" s="1"/>
  <c r="T34" i="1" s="1"/>
  <c r="U34" i="1" s="1"/>
  <c r="V34" i="1" s="1"/>
  <c r="W34" i="1" s="1"/>
  <c r="X34" i="1" s="1"/>
  <c r="R32" i="1"/>
  <c r="B7" i="1"/>
  <c r="C7" i="1" s="1"/>
  <c r="D7" i="1" s="1"/>
  <c r="E7" i="1" s="1"/>
  <c r="F7" i="1" s="1"/>
  <c r="G7" i="1" s="1"/>
  <c r="H7" i="1" s="1"/>
  <c r="B8" i="1" s="1"/>
  <c r="J7" i="1"/>
  <c r="K7" i="1" s="1"/>
  <c r="L7" i="1" s="1"/>
  <c r="M7" i="1" s="1"/>
  <c r="N7" i="1" s="1"/>
  <c r="O7" i="1" s="1"/>
  <c r="P7" i="1" s="1"/>
  <c r="J5" i="1"/>
  <c r="B17" i="1" l="1"/>
  <c r="A16" i="1"/>
  <c r="R26" i="1"/>
  <c r="Q25" i="1"/>
  <c r="B26" i="1"/>
  <c r="A25" i="1"/>
  <c r="Q7" i="1"/>
  <c r="R8" i="1"/>
  <c r="A7" i="1"/>
  <c r="Q34" i="1"/>
  <c r="R35" i="1"/>
  <c r="Q16" i="1"/>
  <c r="R17" i="1"/>
  <c r="J35" i="1"/>
  <c r="I34" i="1"/>
  <c r="A34" i="1"/>
  <c r="B35" i="1"/>
  <c r="I25" i="1"/>
  <c r="J26" i="1"/>
  <c r="J17" i="1"/>
  <c r="I16" i="1"/>
  <c r="J8" i="1"/>
  <c r="I7" i="1"/>
  <c r="B6" i="1"/>
  <c r="A8" i="1"/>
  <c r="C8" i="1"/>
  <c r="B15" i="1" l="1"/>
  <c r="C17" i="1"/>
  <c r="A17" i="1"/>
  <c r="K17" i="1"/>
  <c r="J15" i="1"/>
  <c r="I17" i="1"/>
  <c r="K35" i="1"/>
  <c r="J33" i="1"/>
  <c r="I35" i="1"/>
  <c r="R6" i="1"/>
  <c r="S8" i="1"/>
  <c r="Q8" i="1"/>
  <c r="J24" i="1"/>
  <c r="I26" i="1"/>
  <c r="K26" i="1"/>
  <c r="B33" i="1"/>
  <c r="C35" i="1"/>
  <c r="A35" i="1"/>
  <c r="R15" i="1"/>
  <c r="Q17" i="1"/>
  <c r="S17" i="1"/>
  <c r="R33" i="1"/>
  <c r="Q35" i="1"/>
  <c r="S35" i="1"/>
  <c r="C26" i="1"/>
  <c r="B24" i="1"/>
  <c r="A26" i="1"/>
  <c r="S26" i="1"/>
  <c r="R24" i="1"/>
  <c r="Q26" i="1"/>
  <c r="J6" i="1"/>
  <c r="I8" i="1"/>
  <c r="K8" i="1"/>
  <c r="C6" i="1"/>
  <c r="D8" i="1"/>
  <c r="D17" i="1" l="1"/>
  <c r="C15" i="1"/>
  <c r="S24" i="1"/>
  <c r="T26" i="1"/>
  <c r="S15" i="1"/>
  <c r="T17" i="1"/>
  <c r="D35" i="1"/>
  <c r="C33" i="1"/>
  <c r="K24" i="1"/>
  <c r="L26" i="1"/>
  <c r="S6" i="1"/>
  <c r="T8" i="1"/>
  <c r="K33" i="1"/>
  <c r="L35" i="1"/>
  <c r="D26" i="1"/>
  <c r="C24" i="1"/>
  <c r="S33" i="1"/>
  <c r="T35" i="1"/>
  <c r="L17" i="1"/>
  <c r="K15" i="1"/>
  <c r="K6" i="1"/>
  <c r="L8" i="1"/>
  <c r="E8" i="1"/>
  <c r="D6" i="1"/>
  <c r="D15" i="1" l="1"/>
  <c r="E17" i="1"/>
  <c r="U35" i="1"/>
  <c r="T33" i="1"/>
  <c r="M35" i="1"/>
  <c r="L33" i="1"/>
  <c r="U8" i="1"/>
  <c r="T6" i="1"/>
  <c r="M26" i="1"/>
  <c r="L24" i="1"/>
  <c r="U17" i="1"/>
  <c r="T15" i="1"/>
  <c r="U26" i="1"/>
  <c r="T24" i="1"/>
  <c r="M17" i="1"/>
  <c r="L15" i="1"/>
  <c r="E26" i="1"/>
  <c r="D24" i="1"/>
  <c r="E35" i="1"/>
  <c r="D33" i="1"/>
  <c r="L6" i="1"/>
  <c r="M8" i="1"/>
  <c r="F8" i="1"/>
  <c r="E6" i="1"/>
  <c r="E15" i="1" l="1"/>
  <c r="F17" i="1"/>
  <c r="E33" i="1"/>
  <c r="F35" i="1"/>
  <c r="N17" i="1"/>
  <c r="M15" i="1"/>
  <c r="U15" i="1"/>
  <c r="V17" i="1"/>
  <c r="M24" i="1"/>
  <c r="N26" i="1"/>
  <c r="F26" i="1"/>
  <c r="E24" i="1"/>
  <c r="V26" i="1"/>
  <c r="U24" i="1"/>
  <c r="U6" i="1"/>
  <c r="V8" i="1"/>
  <c r="N35" i="1"/>
  <c r="M33" i="1"/>
  <c r="V35" i="1"/>
  <c r="U33" i="1"/>
  <c r="M6" i="1"/>
  <c r="N8" i="1"/>
  <c r="G8" i="1"/>
  <c r="F6" i="1"/>
  <c r="F15" i="1" l="1"/>
  <c r="G17" i="1"/>
  <c r="V33" i="1"/>
  <c r="W35" i="1"/>
  <c r="O35" i="1"/>
  <c r="N33" i="1"/>
  <c r="G26" i="1"/>
  <c r="F24" i="1"/>
  <c r="V6" i="1"/>
  <c r="W8" i="1"/>
  <c r="N24" i="1"/>
  <c r="O26" i="1"/>
  <c r="V15" i="1"/>
  <c r="W17" i="1"/>
  <c r="F33" i="1"/>
  <c r="G35" i="1"/>
  <c r="W26" i="1"/>
  <c r="V24" i="1"/>
  <c r="O17" i="1"/>
  <c r="N15" i="1"/>
  <c r="N6" i="1"/>
  <c r="O8" i="1"/>
  <c r="H8" i="1"/>
  <c r="G6" i="1"/>
  <c r="H17" i="1" l="1"/>
  <c r="G15" i="1"/>
  <c r="G33" i="1"/>
  <c r="H35" i="1"/>
  <c r="W15" i="1"/>
  <c r="X17" i="1"/>
  <c r="O24" i="1"/>
  <c r="P26" i="1"/>
  <c r="W6" i="1"/>
  <c r="X8" i="1"/>
  <c r="W33" i="1"/>
  <c r="X35" i="1"/>
  <c r="O15" i="1"/>
  <c r="P17" i="1"/>
  <c r="X26" i="1"/>
  <c r="W24" i="1"/>
  <c r="H26" i="1"/>
  <c r="G24" i="1"/>
  <c r="P35" i="1"/>
  <c r="O33" i="1"/>
  <c r="P8" i="1"/>
  <c r="O6" i="1"/>
  <c r="H6" i="1"/>
  <c r="B9" i="1"/>
  <c r="B18" i="1" l="1"/>
  <c r="H15" i="1"/>
  <c r="J18" i="1"/>
  <c r="P15" i="1"/>
  <c r="X33" i="1"/>
  <c r="R36" i="1"/>
  <c r="X6" i="1"/>
  <c r="R9" i="1"/>
  <c r="P24" i="1"/>
  <c r="J27" i="1"/>
  <c r="X15" i="1"/>
  <c r="R18" i="1"/>
  <c r="H33" i="1"/>
  <c r="B36" i="1"/>
  <c r="J36" i="1"/>
  <c r="P33" i="1"/>
  <c r="B27" i="1"/>
  <c r="H24" i="1"/>
  <c r="X24" i="1"/>
  <c r="R27" i="1"/>
  <c r="J9" i="1"/>
  <c r="P6" i="1"/>
  <c r="C9" i="1"/>
  <c r="D9" i="1" s="1"/>
  <c r="E9" i="1" s="1"/>
  <c r="F9" i="1" s="1"/>
  <c r="G9" i="1" s="1"/>
  <c r="H9" i="1" s="1"/>
  <c r="B10" i="1" s="1"/>
  <c r="A9" i="1"/>
  <c r="C18" i="1" l="1"/>
  <c r="D18" i="1" s="1"/>
  <c r="E18" i="1" s="1"/>
  <c r="F18" i="1" s="1"/>
  <c r="G18" i="1" s="1"/>
  <c r="H18" i="1" s="1"/>
  <c r="B19" i="1" s="1"/>
  <c r="A18" i="1"/>
  <c r="Q27" i="1"/>
  <c r="S27" i="1"/>
  <c r="T27" i="1" s="1"/>
  <c r="U27" i="1" s="1"/>
  <c r="V27" i="1" s="1"/>
  <c r="W27" i="1" s="1"/>
  <c r="X27" i="1" s="1"/>
  <c r="R28" i="1" s="1"/>
  <c r="C36" i="1"/>
  <c r="D36" i="1" s="1"/>
  <c r="E36" i="1" s="1"/>
  <c r="F36" i="1" s="1"/>
  <c r="G36" i="1" s="1"/>
  <c r="H36" i="1" s="1"/>
  <c r="B37" i="1" s="1"/>
  <c r="A36" i="1"/>
  <c r="Q18" i="1"/>
  <c r="S18" i="1"/>
  <c r="T18" i="1" s="1"/>
  <c r="U18" i="1" s="1"/>
  <c r="V18" i="1" s="1"/>
  <c r="W18" i="1" s="1"/>
  <c r="X18" i="1" s="1"/>
  <c r="R19" i="1" s="1"/>
  <c r="I27" i="1"/>
  <c r="K27" i="1"/>
  <c r="L27" i="1" s="1"/>
  <c r="M27" i="1" s="1"/>
  <c r="N27" i="1" s="1"/>
  <c r="O27" i="1" s="1"/>
  <c r="P27" i="1" s="1"/>
  <c r="J28" i="1" s="1"/>
  <c r="S9" i="1"/>
  <c r="T9" i="1" s="1"/>
  <c r="U9" i="1" s="1"/>
  <c r="V9" i="1" s="1"/>
  <c r="W9" i="1" s="1"/>
  <c r="X9" i="1" s="1"/>
  <c r="R10" i="1" s="1"/>
  <c r="Q9" i="1"/>
  <c r="S36" i="1"/>
  <c r="T36" i="1" s="1"/>
  <c r="U36" i="1" s="1"/>
  <c r="V36" i="1" s="1"/>
  <c r="W36" i="1" s="1"/>
  <c r="X36" i="1" s="1"/>
  <c r="R37" i="1" s="1"/>
  <c r="Q36" i="1"/>
  <c r="C27" i="1"/>
  <c r="D27" i="1" s="1"/>
  <c r="E27" i="1" s="1"/>
  <c r="F27" i="1" s="1"/>
  <c r="G27" i="1" s="1"/>
  <c r="H27" i="1" s="1"/>
  <c r="B28" i="1" s="1"/>
  <c r="A27" i="1"/>
  <c r="K36" i="1"/>
  <c r="L36" i="1" s="1"/>
  <c r="M36" i="1" s="1"/>
  <c r="N36" i="1" s="1"/>
  <c r="O36" i="1" s="1"/>
  <c r="P36" i="1" s="1"/>
  <c r="J37" i="1" s="1"/>
  <c r="I36" i="1"/>
  <c r="I18" i="1"/>
  <c r="K18" i="1"/>
  <c r="L18" i="1" s="1"/>
  <c r="M18" i="1" s="1"/>
  <c r="N18" i="1" s="1"/>
  <c r="O18" i="1" s="1"/>
  <c r="P18" i="1" s="1"/>
  <c r="J19" i="1" s="1"/>
  <c r="K9" i="1"/>
  <c r="L9" i="1" s="1"/>
  <c r="M9" i="1" s="1"/>
  <c r="N9" i="1" s="1"/>
  <c r="O9" i="1" s="1"/>
  <c r="P9" i="1" s="1"/>
  <c r="J10" i="1" s="1"/>
  <c r="I9" i="1"/>
  <c r="C10" i="1"/>
  <c r="D10" i="1" s="1"/>
  <c r="E10" i="1" s="1"/>
  <c r="F10" i="1" s="1"/>
  <c r="G10" i="1" s="1"/>
  <c r="H10" i="1" s="1"/>
  <c r="B11" i="1" s="1"/>
  <c r="A10" i="1"/>
  <c r="C19" i="1" l="1"/>
  <c r="D19" i="1" s="1"/>
  <c r="E19" i="1" s="1"/>
  <c r="F19" i="1" s="1"/>
  <c r="G19" i="1" s="1"/>
  <c r="H19" i="1" s="1"/>
  <c r="B20" i="1" s="1"/>
  <c r="A19" i="1"/>
  <c r="I19" i="1"/>
  <c r="K19" i="1"/>
  <c r="L19" i="1" s="1"/>
  <c r="M19" i="1" s="1"/>
  <c r="N19" i="1" s="1"/>
  <c r="O19" i="1" s="1"/>
  <c r="P19" i="1" s="1"/>
  <c r="J20" i="1" s="1"/>
  <c r="K28" i="1"/>
  <c r="L28" i="1" s="1"/>
  <c r="M28" i="1" s="1"/>
  <c r="N28" i="1" s="1"/>
  <c r="O28" i="1" s="1"/>
  <c r="P28" i="1" s="1"/>
  <c r="J29" i="1" s="1"/>
  <c r="I28" i="1"/>
  <c r="Q19" i="1"/>
  <c r="S19" i="1"/>
  <c r="T19" i="1" s="1"/>
  <c r="U19" i="1" s="1"/>
  <c r="V19" i="1" s="1"/>
  <c r="W19" i="1" s="1"/>
  <c r="X19" i="1" s="1"/>
  <c r="R20" i="1" s="1"/>
  <c r="S28" i="1"/>
  <c r="T28" i="1" s="1"/>
  <c r="U28" i="1" s="1"/>
  <c r="V28" i="1" s="1"/>
  <c r="W28" i="1" s="1"/>
  <c r="X28" i="1" s="1"/>
  <c r="R29" i="1" s="1"/>
  <c r="Q28" i="1"/>
  <c r="K37" i="1"/>
  <c r="L37" i="1" s="1"/>
  <c r="M37" i="1" s="1"/>
  <c r="N37" i="1" s="1"/>
  <c r="O37" i="1" s="1"/>
  <c r="P37" i="1" s="1"/>
  <c r="J38" i="1" s="1"/>
  <c r="I37" i="1"/>
  <c r="C28" i="1"/>
  <c r="D28" i="1" s="1"/>
  <c r="E28" i="1" s="1"/>
  <c r="F28" i="1" s="1"/>
  <c r="G28" i="1" s="1"/>
  <c r="H28" i="1" s="1"/>
  <c r="B29" i="1" s="1"/>
  <c r="A28" i="1"/>
  <c r="S37" i="1"/>
  <c r="T37" i="1" s="1"/>
  <c r="U37" i="1" s="1"/>
  <c r="V37" i="1" s="1"/>
  <c r="W37" i="1" s="1"/>
  <c r="X37" i="1" s="1"/>
  <c r="R38" i="1" s="1"/>
  <c r="Q37" i="1"/>
  <c r="S10" i="1"/>
  <c r="T10" i="1" s="1"/>
  <c r="U10" i="1" s="1"/>
  <c r="V10" i="1" s="1"/>
  <c r="W10" i="1" s="1"/>
  <c r="X10" i="1" s="1"/>
  <c r="R11" i="1" s="1"/>
  <c r="Q10" i="1"/>
  <c r="C37" i="1"/>
  <c r="D37" i="1" s="1"/>
  <c r="E37" i="1" s="1"/>
  <c r="F37" i="1" s="1"/>
  <c r="G37" i="1" s="1"/>
  <c r="H37" i="1" s="1"/>
  <c r="B38" i="1" s="1"/>
  <c r="A37" i="1"/>
  <c r="K10" i="1"/>
  <c r="L10" i="1" s="1"/>
  <c r="M10" i="1" s="1"/>
  <c r="N10" i="1" s="1"/>
  <c r="O10" i="1" s="1"/>
  <c r="P10" i="1" s="1"/>
  <c r="J11" i="1" s="1"/>
  <c r="I10" i="1"/>
  <c r="A11" i="1"/>
  <c r="C11" i="1"/>
  <c r="D11" i="1" s="1"/>
  <c r="E11" i="1" s="1"/>
  <c r="F11" i="1" s="1"/>
  <c r="G11" i="1" s="1"/>
  <c r="H11" i="1" s="1"/>
  <c r="B12" i="1" s="1"/>
  <c r="C12" i="1" s="1"/>
  <c r="C20" i="1" l="1"/>
  <c r="D20" i="1" s="1"/>
  <c r="E20" i="1" s="1"/>
  <c r="F20" i="1" s="1"/>
  <c r="G20" i="1" s="1"/>
  <c r="H20" i="1" s="1"/>
  <c r="B21" i="1" s="1"/>
  <c r="C21" i="1" s="1"/>
  <c r="A20" i="1"/>
  <c r="Q20" i="1"/>
  <c r="S20" i="1"/>
  <c r="T20" i="1" s="1"/>
  <c r="U20" i="1" s="1"/>
  <c r="V20" i="1" s="1"/>
  <c r="W20" i="1" s="1"/>
  <c r="X20" i="1" s="1"/>
  <c r="R21" i="1" s="1"/>
  <c r="S21" i="1" s="1"/>
  <c r="K20" i="1"/>
  <c r="L20" i="1" s="1"/>
  <c r="M20" i="1" s="1"/>
  <c r="N20" i="1" s="1"/>
  <c r="O20" i="1" s="1"/>
  <c r="P20" i="1" s="1"/>
  <c r="J21" i="1" s="1"/>
  <c r="K21" i="1" s="1"/>
  <c r="I20" i="1"/>
  <c r="C38" i="1"/>
  <c r="D38" i="1" s="1"/>
  <c r="E38" i="1" s="1"/>
  <c r="F38" i="1" s="1"/>
  <c r="G38" i="1" s="1"/>
  <c r="H38" i="1" s="1"/>
  <c r="B39" i="1" s="1"/>
  <c r="C39" i="1" s="1"/>
  <c r="A38" i="1"/>
  <c r="Q11" i="1"/>
  <c r="S11" i="1"/>
  <c r="T11" i="1" s="1"/>
  <c r="U11" i="1" s="1"/>
  <c r="V11" i="1" s="1"/>
  <c r="W11" i="1" s="1"/>
  <c r="X11" i="1" s="1"/>
  <c r="R12" i="1" s="1"/>
  <c r="S12" i="1" s="1"/>
  <c r="S38" i="1"/>
  <c r="T38" i="1" s="1"/>
  <c r="U38" i="1" s="1"/>
  <c r="V38" i="1" s="1"/>
  <c r="W38" i="1" s="1"/>
  <c r="X38" i="1" s="1"/>
  <c r="R39" i="1" s="1"/>
  <c r="S39" i="1" s="1"/>
  <c r="Q38" i="1"/>
  <c r="C29" i="1"/>
  <c r="D29" i="1" s="1"/>
  <c r="E29" i="1" s="1"/>
  <c r="F29" i="1" s="1"/>
  <c r="G29" i="1" s="1"/>
  <c r="H29" i="1" s="1"/>
  <c r="B30" i="1" s="1"/>
  <c r="C30" i="1" s="1"/>
  <c r="A29" i="1"/>
  <c r="K38" i="1"/>
  <c r="L38" i="1" s="1"/>
  <c r="M38" i="1" s="1"/>
  <c r="N38" i="1" s="1"/>
  <c r="O38" i="1" s="1"/>
  <c r="P38" i="1" s="1"/>
  <c r="J39" i="1" s="1"/>
  <c r="K39" i="1" s="1"/>
  <c r="I38" i="1"/>
  <c r="S29" i="1"/>
  <c r="T29" i="1" s="1"/>
  <c r="U29" i="1" s="1"/>
  <c r="V29" i="1" s="1"/>
  <c r="W29" i="1" s="1"/>
  <c r="X29" i="1" s="1"/>
  <c r="R30" i="1" s="1"/>
  <c r="S30" i="1" s="1"/>
  <c r="Q29" i="1"/>
  <c r="K29" i="1"/>
  <c r="L29" i="1" s="1"/>
  <c r="M29" i="1" s="1"/>
  <c r="N29" i="1" s="1"/>
  <c r="O29" i="1" s="1"/>
  <c r="P29" i="1" s="1"/>
  <c r="J30" i="1" s="1"/>
  <c r="K30" i="1" s="1"/>
  <c r="I29" i="1"/>
  <c r="I11" i="1"/>
  <c r="K11" i="1"/>
  <c r="L11" i="1" s="1"/>
  <c r="M11" i="1" s="1"/>
  <c r="N11" i="1" s="1"/>
  <c r="O11" i="1" s="1"/>
  <c r="P11" i="1" s="1"/>
  <c r="J12" i="1" s="1"/>
  <c r="K12" i="1" s="1"/>
</calcChain>
</file>

<file path=xl/sharedStrings.xml><?xml version="1.0" encoding="utf-8"?>
<sst xmlns="http://schemas.openxmlformats.org/spreadsheetml/2006/main" count="3" uniqueCount="3">
  <si>
    <t>Year #</t>
  </si>
  <si>
    <t>Month #</t>
  </si>
  <si>
    <t>1st day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</si>
</sst>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ddd"/>
    <numFmt numFmtId="165" formatCode="mmmm\ \ yyyy"/>
    <numFmt numFmtId="166" formatCode="d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166" fontId="3" fillId="0" borderId="1" xfId="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4" fontId="1" fillId="0" borderId="2" xfId="0" applyNumberFormat="1" applyFont="1" applyBorder="1"/>
    <xf numFmtId="0" fontId="2" fillId="0" borderId="3" xfId="0" applyFont="1" applyBorder="1"/>
    <xf numFmtId="167" fontId="0" fillId="0" borderId="0" xfId="1" applyNumberFormat="1" applyFont="1"/>
    <xf numFmtId="167" fontId="0" fillId="0" borderId="0" xfId="0" applyNumberFormat="1"/>
    <xf numFmtId="0" fontId="5" fillId="0" borderId="0" xfId="0" applyFont="1"/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8"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3" tint="0.40000610370189521"/>
          </stop>
        </gradientFill>
      </fill>
    </dxf>
  </dxfs>
  <tableStyles count="0" defaultTableStyle="TableStyleMedium2" defaultPivotStyle="PivotStyleMedium9"/>
  <colors>
    <mruColors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I2" sqref="I2"/>
    </sheetView>
  </sheetViews>
  <sheetFormatPr defaultRowHeight="15" x14ac:dyDescent="0.25"/>
  <cols>
    <col min="1" max="1" width="10.28515625" customWidth="1"/>
    <col min="2" max="2" width="6.5703125" customWidth="1"/>
    <col min="3" max="3" width="5.7109375" customWidth="1"/>
    <col min="4" max="4" width="5.85546875" customWidth="1"/>
    <col min="5" max="5" width="6.140625" customWidth="1"/>
    <col min="6" max="6" width="6" customWidth="1"/>
    <col min="7" max="7" width="14" customWidth="1"/>
    <col min="8" max="8" width="6.42578125" customWidth="1"/>
    <col min="9" max="9" width="9.5703125" customWidth="1"/>
    <col min="10" max="10" width="6" customWidth="1"/>
    <col min="11" max="11" width="6.85546875" customWidth="1"/>
    <col min="12" max="12" width="6.28515625" customWidth="1"/>
    <col min="13" max="13" width="7" customWidth="1"/>
    <col min="14" max="14" width="6.140625" customWidth="1"/>
    <col min="15" max="15" width="6.28515625" customWidth="1"/>
    <col min="16" max="16" width="6.5703125" customWidth="1"/>
    <col min="18" max="18" width="6.5703125" customWidth="1"/>
    <col min="19" max="19" width="5.7109375" customWidth="1"/>
    <col min="20" max="20" width="5.85546875" customWidth="1"/>
    <col min="21" max="21" width="6" customWidth="1"/>
    <col min="22" max="23" width="5.7109375" customWidth="1"/>
    <col min="24" max="24" width="6.28515625" customWidth="1"/>
  </cols>
  <sheetData>
    <row r="1" spans="1:24" ht="15.75" x14ac:dyDescent="0.25">
      <c r="A1" s="2" t="s">
        <v>0</v>
      </c>
      <c r="B1" s="2">
        <v>1975</v>
      </c>
      <c r="C1" s="1"/>
      <c r="D1" s="1"/>
      <c r="E1" s="1"/>
      <c r="F1" s="1"/>
      <c r="G1" s="1"/>
      <c r="H1" s="1"/>
    </row>
    <row r="2" spans="1:24" ht="15.75" x14ac:dyDescent="0.25">
      <c r="A2" s="2" t="s">
        <v>1</v>
      </c>
      <c r="B2" s="2">
        <v>11</v>
      </c>
      <c r="C2" s="1"/>
      <c r="D2" s="1"/>
      <c r="E2" s="1"/>
      <c r="F2" s="1"/>
      <c r="G2" s="1"/>
      <c r="H2" s="1"/>
    </row>
    <row r="3" spans="1:24" ht="15.75" x14ac:dyDescent="0.25">
      <c r="A3" s="2" t="s">
        <v>2</v>
      </c>
      <c r="B3" s="3">
        <f>DATE(B1,B2,1)</f>
        <v>27699</v>
      </c>
      <c r="C3" s="1"/>
      <c r="D3" s="1"/>
      <c r="E3" s="1"/>
      <c r="F3" s="1"/>
      <c r="G3" s="1"/>
      <c r="H3" s="1"/>
    </row>
    <row r="4" spans="1:24" ht="16.5" thickBot="1" x14ac:dyDescent="0.3">
      <c r="A4" s="1"/>
      <c r="B4" s="1"/>
      <c r="C4" s="1"/>
      <c r="D4" s="1"/>
      <c r="E4" s="1"/>
      <c r="F4" s="1"/>
      <c r="G4" s="1"/>
      <c r="H4" s="1"/>
    </row>
    <row r="5" spans="1:24" ht="16.5" thickBot="1" x14ac:dyDescent="0.3">
      <c r="A5" s="1"/>
      <c r="B5" s="9">
        <f>MONTH(C5)</f>
        <v>11</v>
      </c>
      <c r="C5" s="13">
        <f>EDATE($B$3,0)</f>
        <v>27699</v>
      </c>
      <c r="D5" s="13"/>
      <c r="E5" s="13"/>
      <c r="F5" s="13"/>
      <c r="G5" s="13"/>
      <c r="H5" s="14"/>
      <c r="I5" s="1"/>
      <c r="J5" s="9">
        <f>MONTH(K5)</f>
        <v>12</v>
      </c>
      <c r="K5" s="13">
        <f>EDATE($B$3,1)</f>
        <v>27729</v>
      </c>
      <c r="L5" s="13"/>
      <c r="M5" s="13"/>
      <c r="N5" s="13"/>
      <c r="O5" s="13"/>
      <c r="P5" s="14"/>
      <c r="Q5" s="1"/>
      <c r="R5" s="9">
        <f>MONTH(S5)</f>
        <v>1</v>
      </c>
      <c r="S5" s="13">
        <f>EDATE($B$3,2)</f>
        <v>27760</v>
      </c>
      <c r="T5" s="13"/>
      <c r="U5" s="13"/>
      <c r="V5" s="13"/>
      <c r="W5" s="13"/>
      <c r="X5" s="14"/>
    </row>
    <row r="6" spans="1:24" ht="17.25" customHeight="1" x14ac:dyDescent="0.25">
      <c r="A6" s="1"/>
      <c r="B6" s="8">
        <f>B8</f>
        <v>27700</v>
      </c>
      <c r="C6" s="8">
        <f t="shared" ref="C6:H6" si="0">C8</f>
        <v>27701</v>
      </c>
      <c r="D6" s="8">
        <f t="shared" si="0"/>
        <v>27702</v>
      </c>
      <c r="E6" s="8">
        <f t="shared" si="0"/>
        <v>27703</v>
      </c>
      <c r="F6" s="8">
        <f t="shared" si="0"/>
        <v>27704</v>
      </c>
      <c r="G6" s="8">
        <f t="shared" si="0"/>
        <v>27705</v>
      </c>
      <c r="H6" s="8">
        <f t="shared" si="0"/>
        <v>27706</v>
      </c>
      <c r="I6" s="1"/>
      <c r="J6" s="8">
        <f>J8</f>
        <v>27735</v>
      </c>
      <c r="K6" s="8">
        <f t="shared" ref="K6:P6" si="1">K8</f>
        <v>27736</v>
      </c>
      <c r="L6" s="8">
        <f t="shared" si="1"/>
        <v>27737</v>
      </c>
      <c r="M6" s="8">
        <f t="shared" si="1"/>
        <v>27738</v>
      </c>
      <c r="N6" s="8">
        <f t="shared" si="1"/>
        <v>27739</v>
      </c>
      <c r="O6" s="8">
        <f t="shared" si="1"/>
        <v>27740</v>
      </c>
      <c r="P6" s="8">
        <f t="shared" si="1"/>
        <v>27741</v>
      </c>
      <c r="Q6" s="1"/>
      <c r="R6" s="8">
        <f>R8</f>
        <v>27763</v>
      </c>
      <c r="S6" s="8">
        <f t="shared" ref="S6:X6" si="2">S8</f>
        <v>27764</v>
      </c>
      <c r="T6" s="8">
        <f t="shared" si="2"/>
        <v>27765</v>
      </c>
      <c r="U6" s="8">
        <f t="shared" si="2"/>
        <v>27766</v>
      </c>
      <c r="V6" s="8">
        <f t="shared" si="2"/>
        <v>27767</v>
      </c>
      <c r="W6" s="8">
        <f t="shared" si="2"/>
        <v>27768</v>
      </c>
      <c r="X6" s="8">
        <f t="shared" si="2"/>
        <v>27769</v>
      </c>
    </row>
    <row r="7" spans="1:24" ht="15.75" customHeight="1" x14ac:dyDescent="0.25">
      <c r="A7" s="4">
        <f>WEEKNUM(H7)</f>
        <v>44</v>
      </c>
      <c r="B7" s="5" t="str">
        <f>IF(WEEKDAY(C5)=1,C5,"")</f>
        <v/>
      </c>
      <c r="C7" s="6" t="str">
        <f>IF(B7&lt;&gt;"",B7+1,IF(WEEKDAY(C5)=2,C5,""))</f>
        <v/>
      </c>
      <c r="D7" s="6" t="str">
        <f>IF(C7&lt;&gt;"",C7+1,IF(WEEKDAY(CC5)=3,C5,""))</f>
        <v/>
      </c>
      <c r="E7" s="6" t="str">
        <f>IF(D7&lt;&gt;"",D7+1,IF(WEEKDAY(C5)=4,C5,""))</f>
        <v/>
      </c>
      <c r="F7" s="6" t="str">
        <f>IF(E7&lt;&gt;"",E7+1,IF(WEEKDAY(C5)=5,C5,""))</f>
        <v/>
      </c>
      <c r="G7" s="6" t="str">
        <f>IF(F7&lt;&gt;"",F7+1,IF(WEEKDAY(C5)=6,C5,""))</f>
        <v/>
      </c>
      <c r="H7" s="6">
        <f>IF(G7&lt;&gt;"",G7+1,IF(WEEKDAY(C5)=7,C5,""))</f>
        <v>27699</v>
      </c>
      <c r="I7" s="4">
        <f>WEEKNUM(P7)</f>
        <v>49</v>
      </c>
      <c r="J7" s="5" t="str">
        <f>IF(WEEKDAY(K5)=1,K5,"")</f>
        <v/>
      </c>
      <c r="K7" s="6">
        <f>IF(J7&lt;&gt;"",J7+1,IF(WEEKDAY(K5)=2,K5,""))</f>
        <v>27729</v>
      </c>
      <c r="L7" s="6">
        <f>IF(K7&lt;&gt;"",K7+1,IF(WEEKDAY(CK5)=3,K5,""))</f>
        <v>27730</v>
      </c>
      <c r="M7" s="6">
        <f>IF(L7&lt;&gt;"",L7+1,IF(WEEKDAY(K5)=4,K5,""))</f>
        <v>27731</v>
      </c>
      <c r="N7" s="6">
        <f>IF(M7&lt;&gt;"",M7+1,IF(WEEKDAY(K5)=5,K5,""))</f>
        <v>27732</v>
      </c>
      <c r="O7" s="6">
        <f>IF(N7&lt;&gt;"",N7+1,IF(WEEKDAY(K5)=6,K5,""))</f>
        <v>27733</v>
      </c>
      <c r="P7" s="6">
        <f>IF(O7&lt;&gt;"",O7+1,IF(WEEKDAY(K5)=7,K5,""))</f>
        <v>27734</v>
      </c>
      <c r="Q7" s="4">
        <f>WEEKNUM(X7)</f>
        <v>1</v>
      </c>
      <c r="R7" s="5" t="str">
        <f>IF(WEEKDAY(S5)=1,S5,"")</f>
        <v/>
      </c>
      <c r="S7" s="6" t="str">
        <f>IF(R7&lt;&gt;"",R7+1,IF(WEEKDAY(S5)=2,S5,""))</f>
        <v/>
      </c>
      <c r="T7" s="6" t="str">
        <f>IF(S7&lt;&gt;"",S7+1,IF(WEEKDAY(CC14)=3,S5,""))</f>
        <v/>
      </c>
      <c r="U7" s="6" t="str">
        <f>IF(T7&lt;&gt;"",T7+1,IF(WEEKDAY(S5)=4,S5,""))</f>
        <v/>
      </c>
      <c r="V7" s="6">
        <f>IF(U7&lt;&gt;"",U7+1,IF(WEEKDAY(S5)=5,S5,""))</f>
        <v>27760</v>
      </c>
      <c r="W7" s="6">
        <f>IF(V7&lt;&gt;"",V7+1,IF(WEEKDAY(S5)=6,S5,""))</f>
        <v>27761</v>
      </c>
      <c r="X7" s="6">
        <f>IF(W7&lt;&gt;"",W7+1,IF(WEEKDAY(S5)=7,S5,""))</f>
        <v>27762</v>
      </c>
    </row>
    <row r="8" spans="1:24" ht="17.25" customHeight="1" x14ac:dyDescent="0.25">
      <c r="A8" s="4">
        <f>WEEKNUM(B8)</f>
        <v>45</v>
      </c>
      <c r="B8" s="7">
        <f>H7+1</f>
        <v>27700</v>
      </c>
      <c r="C8" s="7">
        <f>B8+1</f>
        <v>27701</v>
      </c>
      <c r="D8" s="7">
        <f t="shared" ref="D8:H8" si="3">C8+1</f>
        <v>27702</v>
      </c>
      <c r="E8" s="7">
        <f t="shared" si="3"/>
        <v>27703</v>
      </c>
      <c r="F8" s="7">
        <f t="shared" si="3"/>
        <v>27704</v>
      </c>
      <c r="G8" s="7">
        <f t="shared" si="3"/>
        <v>27705</v>
      </c>
      <c r="H8" s="7">
        <f t="shared" si="3"/>
        <v>27706</v>
      </c>
      <c r="I8" s="4">
        <f>WEEKNUM(J8)</f>
        <v>50</v>
      </c>
      <c r="J8" s="7">
        <f>P7+1</f>
        <v>27735</v>
      </c>
      <c r="K8" s="7">
        <f>J8+1</f>
        <v>27736</v>
      </c>
      <c r="L8" s="7">
        <f t="shared" ref="L8:L10" si="4">K8+1</f>
        <v>27737</v>
      </c>
      <c r="M8" s="7">
        <f t="shared" ref="M8:M10" si="5">L8+1</f>
        <v>27738</v>
      </c>
      <c r="N8" s="7">
        <f t="shared" ref="N8:N10" si="6">M8+1</f>
        <v>27739</v>
      </c>
      <c r="O8" s="7">
        <f t="shared" ref="O8:O10" si="7">N8+1</f>
        <v>27740</v>
      </c>
      <c r="P8" s="7">
        <f t="shared" ref="P8:P10" si="8">O8+1</f>
        <v>27741</v>
      </c>
      <c r="Q8" s="4">
        <f>WEEKNUM(R8)</f>
        <v>2</v>
      </c>
      <c r="R8" s="7">
        <f>X7+1</f>
        <v>27763</v>
      </c>
      <c r="S8" s="7">
        <f>R8+1</f>
        <v>27764</v>
      </c>
      <c r="T8" s="7">
        <f t="shared" ref="T8:T10" si="9">S8+1</f>
        <v>27765</v>
      </c>
      <c r="U8" s="7">
        <f t="shared" ref="U8:U10" si="10">T8+1</f>
        <v>27766</v>
      </c>
      <c r="V8" s="7">
        <f t="shared" ref="V8:V10" si="11">U8+1</f>
        <v>27767</v>
      </c>
      <c r="W8" s="7">
        <f t="shared" ref="W8:W10" si="12">V8+1</f>
        <v>27768</v>
      </c>
      <c r="X8" s="7">
        <f t="shared" ref="X8:X10" si="13">W8+1</f>
        <v>27769</v>
      </c>
    </row>
    <row r="9" spans="1:24" ht="16.5" customHeight="1" x14ac:dyDescent="0.25">
      <c r="A9" s="4">
        <f t="shared" ref="A9:A10" si="14">WEEKNUM(B9)</f>
        <v>46</v>
      </c>
      <c r="B9" s="7">
        <f t="shared" ref="B9:B10" si="15">H8+1</f>
        <v>27707</v>
      </c>
      <c r="C9" s="7">
        <f t="shared" ref="C9:H9" si="16">B9+1</f>
        <v>27708</v>
      </c>
      <c r="D9" s="7">
        <f t="shared" si="16"/>
        <v>27709</v>
      </c>
      <c r="E9" s="7">
        <f t="shared" si="16"/>
        <v>27710</v>
      </c>
      <c r="F9" s="7">
        <f t="shared" si="16"/>
        <v>27711</v>
      </c>
      <c r="G9" s="7">
        <f t="shared" si="16"/>
        <v>27712</v>
      </c>
      <c r="H9" s="7">
        <f t="shared" si="16"/>
        <v>27713</v>
      </c>
      <c r="I9" s="4">
        <f t="shared" ref="I9:I10" si="17">WEEKNUM(J9)</f>
        <v>51</v>
      </c>
      <c r="J9" s="7">
        <f t="shared" ref="J9:J10" si="18">P8+1</f>
        <v>27742</v>
      </c>
      <c r="K9" s="7">
        <f t="shared" ref="K9:K10" si="19">J9+1</f>
        <v>27743</v>
      </c>
      <c r="L9" s="7">
        <f t="shared" si="4"/>
        <v>27744</v>
      </c>
      <c r="M9" s="7">
        <f t="shared" si="5"/>
        <v>27745</v>
      </c>
      <c r="N9" s="7">
        <f t="shared" si="6"/>
        <v>27746</v>
      </c>
      <c r="O9" s="7">
        <f t="shared" si="7"/>
        <v>27747</v>
      </c>
      <c r="P9" s="7">
        <f t="shared" si="8"/>
        <v>27748</v>
      </c>
      <c r="Q9" s="4">
        <f t="shared" ref="Q9:Q10" si="20">WEEKNUM(R9)</f>
        <v>3</v>
      </c>
      <c r="R9" s="7">
        <f t="shared" ref="R9:R10" si="21">X8+1</f>
        <v>27770</v>
      </c>
      <c r="S9" s="7">
        <f t="shared" ref="S9:S10" si="22">R9+1</f>
        <v>27771</v>
      </c>
      <c r="T9" s="7">
        <f t="shared" si="9"/>
        <v>27772</v>
      </c>
      <c r="U9" s="7">
        <f t="shared" si="10"/>
        <v>27773</v>
      </c>
      <c r="V9" s="7">
        <f t="shared" si="11"/>
        <v>27774</v>
      </c>
      <c r="W9" s="7">
        <f t="shared" si="12"/>
        <v>27775</v>
      </c>
      <c r="X9" s="7">
        <f t="shared" si="13"/>
        <v>27776</v>
      </c>
    </row>
    <row r="10" spans="1:24" ht="17.25" customHeight="1" x14ac:dyDescent="0.25">
      <c r="A10" s="4">
        <f t="shared" si="14"/>
        <v>47</v>
      </c>
      <c r="B10" s="7">
        <f t="shared" si="15"/>
        <v>27714</v>
      </c>
      <c r="C10" s="7">
        <f t="shared" ref="C10:H10" si="23">B10+1</f>
        <v>27715</v>
      </c>
      <c r="D10" s="7">
        <f t="shared" si="23"/>
        <v>27716</v>
      </c>
      <c r="E10" s="7">
        <f t="shared" si="23"/>
        <v>27717</v>
      </c>
      <c r="F10" s="7">
        <f t="shared" si="23"/>
        <v>27718</v>
      </c>
      <c r="G10" s="7">
        <f t="shared" si="23"/>
        <v>27719</v>
      </c>
      <c r="H10" s="7">
        <f t="shared" si="23"/>
        <v>27720</v>
      </c>
      <c r="I10" s="4">
        <f t="shared" si="17"/>
        <v>52</v>
      </c>
      <c r="J10" s="7">
        <f t="shared" si="18"/>
        <v>27749</v>
      </c>
      <c r="K10" s="7">
        <f t="shared" si="19"/>
        <v>27750</v>
      </c>
      <c r="L10" s="7">
        <f t="shared" si="4"/>
        <v>27751</v>
      </c>
      <c r="M10" s="7">
        <f t="shared" si="5"/>
        <v>27752</v>
      </c>
      <c r="N10" s="7">
        <f t="shared" si="6"/>
        <v>27753</v>
      </c>
      <c r="O10" s="7">
        <f t="shared" si="7"/>
        <v>27754</v>
      </c>
      <c r="P10" s="7">
        <f t="shared" si="8"/>
        <v>27755</v>
      </c>
      <c r="Q10" s="4">
        <f t="shared" si="20"/>
        <v>4</v>
      </c>
      <c r="R10" s="7">
        <f t="shared" si="21"/>
        <v>27777</v>
      </c>
      <c r="S10" s="7">
        <f t="shared" si="22"/>
        <v>27778</v>
      </c>
      <c r="T10" s="7">
        <f t="shared" si="9"/>
        <v>27779</v>
      </c>
      <c r="U10" s="7">
        <f t="shared" si="10"/>
        <v>27780</v>
      </c>
      <c r="V10" s="7">
        <f t="shared" si="11"/>
        <v>27781</v>
      </c>
      <c r="W10" s="7">
        <f t="shared" si="12"/>
        <v>27782</v>
      </c>
      <c r="X10" s="7">
        <f t="shared" si="13"/>
        <v>27783</v>
      </c>
    </row>
    <row r="11" spans="1:24" ht="17.25" customHeight="1" x14ac:dyDescent="0.25">
      <c r="A11" s="4">
        <f>IF(B11="","",WEEKNUM(B11))</f>
        <v>48</v>
      </c>
      <c r="B11" s="7">
        <f>IF(H10&lt;EOMONTH(C5,0),H10+1,"")</f>
        <v>27721</v>
      </c>
      <c r="C11" s="7">
        <f>IF(B11&lt;EOMONTH(C5,0),B11+1,"")</f>
        <v>27722</v>
      </c>
      <c r="D11" s="7">
        <f>IF(C11&lt;EOMONTH(C5,0),C11+1,"")</f>
        <v>27723</v>
      </c>
      <c r="E11" s="7">
        <f>IF(D11&lt;EOMONTH(C5,0),D11+1,"")</f>
        <v>27724</v>
      </c>
      <c r="F11" s="7">
        <f>IF(E11&lt;EOMONTH(C5,0),E11+1,"")</f>
        <v>27725</v>
      </c>
      <c r="G11" s="7">
        <f>IF(F11&lt;EOMONTH(C5,0),F11+1,"")</f>
        <v>27726</v>
      </c>
      <c r="H11" s="7">
        <f>IF(G11&lt;EOMONTH(C5,0),G11+1,"")</f>
        <v>27727</v>
      </c>
      <c r="I11" s="4">
        <f>IF(J11="","",WEEKNUM(J11))</f>
        <v>53</v>
      </c>
      <c r="J11" s="7">
        <f>IF(P10&lt;EOMONTH(K5,0),P10+1,"")</f>
        <v>27756</v>
      </c>
      <c r="K11" s="7">
        <f>IF(J11&lt;EOMONTH(K5,0),J11+1,"")</f>
        <v>27757</v>
      </c>
      <c r="L11" s="7">
        <f>IF(K11&lt;EOMONTH(K5,0),K11+1,"")</f>
        <v>27758</v>
      </c>
      <c r="M11" s="7">
        <f>IF(L11&lt;EOMONTH(K5,0),L11+1,"")</f>
        <v>27759</v>
      </c>
      <c r="N11" s="7" t="str">
        <f>IF(M11&lt;EOMONTH(K5,0),M11+1,"")</f>
        <v/>
      </c>
      <c r="O11" s="7" t="str">
        <f>IF(N11&lt;EOMONTH(K5,0),N11+1,"")</f>
        <v/>
      </c>
      <c r="P11" s="7" t="str">
        <f>IF(O11&lt;EOMONTH(K5,0),O11+1,"")</f>
        <v/>
      </c>
      <c r="Q11" s="4">
        <f>IF(R11="","",WEEKNUM(R11))</f>
        <v>5</v>
      </c>
      <c r="R11" s="7">
        <f>IF(X10&lt;EOMONTH(S5,0),X10+1,"")</f>
        <v>27784</v>
      </c>
      <c r="S11" s="7">
        <f>IF(R11&lt;EOMONTH(S5,0),R11+1,"")</f>
        <v>27785</v>
      </c>
      <c r="T11" s="7">
        <f>IF(S11&lt;EOMONTH(S5,0),S11+1,"")</f>
        <v>27786</v>
      </c>
      <c r="U11" s="7">
        <f>IF(T11&lt;EOMONTH(S5,0),T11+1,"")</f>
        <v>27787</v>
      </c>
      <c r="V11" s="7">
        <f>IF(U11&lt;EOMONTH(S5,0),U11+1,"")</f>
        <v>27788</v>
      </c>
      <c r="W11" s="7">
        <f>IF(V11&lt;EOMONTH(S5,0),V11+1,"")</f>
        <v>27789</v>
      </c>
      <c r="X11" s="7">
        <f>IF(W11&lt;EOMONTH(S5,0),W11+1,"")</f>
        <v>27790</v>
      </c>
    </row>
    <row r="12" spans="1:24" ht="21.75" customHeight="1" x14ac:dyDescent="0.25">
      <c r="A12" s="4"/>
      <c r="B12" s="7">
        <f>IF(H11&lt;EOMONTH(C5,0),H11+1,"")</f>
        <v>27728</v>
      </c>
      <c r="C12" s="7" t="str">
        <f>IF(B12&lt;EOMONTH(C5,0),B12+1,"")</f>
        <v/>
      </c>
      <c r="D12" s="7"/>
      <c r="E12" s="7"/>
      <c r="F12" s="7"/>
      <c r="G12" s="7"/>
      <c r="H12" s="7"/>
      <c r="I12" s="4"/>
      <c r="J12" s="7" t="str">
        <f>IF(P11&lt;EOMONTH(K5,0),P11+1,"")</f>
        <v/>
      </c>
      <c r="K12" s="7" t="str">
        <f>IF(J12&lt;EOMONTH(K5,0),J12+1,"")</f>
        <v/>
      </c>
      <c r="L12" s="7"/>
      <c r="M12" s="7"/>
      <c r="N12" s="7"/>
      <c r="O12" s="7"/>
      <c r="P12" s="7"/>
      <c r="Q12" s="4"/>
      <c r="R12" s="7" t="str">
        <f>IF(X11&lt;EOMONTH(S5,0),X11+1,"")</f>
        <v/>
      </c>
      <c r="S12" s="7" t="str">
        <f>IF(R12&lt;EOMONTH(S5,0),R12+1,"")</f>
        <v/>
      </c>
      <c r="T12" s="7"/>
      <c r="U12" s="7"/>
      <c r="V12" s="7"/>
      <c r="W12" s="7"/>
      <c r="X12" s="7"/>
    </row>
    <row r="13" spans="1:24" ht="23.25" customHeight="1" thickBot="1" x14ac:dyDescent="0.3"/>
    <row r="14" spans="1:24" ht="16.5" thickBot="1" x14ac:dyDescent="0.3">
      <c r="A14" s="1"/>
      <c r="B14" s="9">
        <f>MONTH(C14)</f>
        <v>2</v>
      </c>
      <c r="C14" s="13">
        <f>EDATE($B$3,3)</f>
        <v>27791</v>
      </c>
      <c r="D14" s="13"/>
      <c r="E14" s="13"/>
      <c r="F14" s="13"/>
      <c r="G14" s="13"/>
      <c r="H14" s="14"/>
      <c r="I14" s="1"/>
      <c r="J14" s="9">
        <f>MONTH(K14)</f>
        <v>3</v>
      </c>
      <c r="K14" s="13">
        <f>EDATE($B$3,4)</f>
        <v>27820</v>
      </c>
      <c r="L14" s="13"/>
      <c r="M14" s="13"/>
      <c r="N14" s="13"/>
      <c r="O14" s="13"/>
      <c r="P14" s="14"/>
      <c r="Q14" s="1"/>
      <c r="R14" s="9">
        <f>MONTH(S14)</f>
        <v>4</v>
      </c>
      <c r="S14" s="13">
        <f>EDATE($B$3,5)</f>
        <v>27851</v>
      </c>
      <c r="T14" s="13"/>
      <c r="U14" s="13"/>
      <c r="V14" s="13"/>
      <c r="W14" s="13"/>
      <c r="X14" s="14"/>
    </row>
    <row r="15" spans="1:24" ht="15.75" x14ac:dyDescent="0.25">
      <c r="A15" s="1"/>
      <c r="B15" s="8">
        <f>B17</f>
        <v>27798</v>
      </c>
      <c r="C15" s="8">
        <f t="shared" ref="C15:H15" si="24">C17</f>
        <v>27799</v>
      </c>
      <c r="D15" s="8">
        <f t="shared" si="24"/>
        <v>27800</v>
      </c>
      <c r="E15" s="8">
        <f t="shared" si="24"/>
        <v>27801</v>
      </c>
      <c r="F15" s="8">
        <f t="shared" si="24"/>
        <v>27802</v>
      </c>
      <c r="G15" s="8">
        <f t="shared" si="24"/>
        <v>27803</v>
      </c>
      <c r="H15" s="8">
        <f t="shared" si="24"/>
        <v>27804</v>
      </c>
      <c r="I15" s="1"/>
      <c r="J15" s="8">
        <f>J17</f>
        <v>27826</v>
      </c>
      <c r="K15" s="8">
        <f t="shared" ref="K15:P15" si="25">K17</f>
        <v>27827</v>
      </c>
      <c r="L15" s="8">
        <f t="shared" si="25"/>
        <v>27828</v>
      </c>
      <c r="M15" s="8">
        <f t="shared" si="25"/>
        <v>27829</v>
      </c>
      <c r="N15" s="8">
        <f t="shared" si="25"/>
        <v>27830</v>
      </c>
      <c r="O15" s="8">
        <f t="shared" si="25"/>
        <v>27831</v>
      </c>
      <c r="P15" s="8">
        <f t="shared" si="25"/>
        <v>27832</v>
      </c>
      <c r="Q15" s="1"/>
      <c r="R15" s="8">
        <f>R17</f>
        <v>27854</v>
      </c>
      <c r="S15" s="8">
        <f t="shared" ref="S15:X15" si="26">S17</f>
        <v>27855</v>
      </c>
      <c r="T15" s="8">
        <f t="shared" si="26"/>
        <v>27856</v>
      </c>
      <c r="U15" s="8">
        <f t="shared" si="26"/>
        <v>27857</v>
      </c>
      <c r="V15" s="8">
        <f t="shared" si="26"/>
        <v>27858</v>
      </c>
      <c r="W15" s="8">
        <f t="shared" si="26"/>
        <v>27859</v>
      </c>
      <c r="X15" s="8">
        <f t="shared" si="26"/>
        <v>27860</v>
      </c>
    </row>
    <row r="16" spans="1:24" x14ac:dyDescent="0.25">
      <c r="A16" s="4">
        <f>WEEKNUM(H16)</f>
        <v>6</v>
      </c>
      <c r="B16" s="5">
        <f>IF(WEEKDAY(C14)=1,C14,"")</f>
        <v>27791</v>
      </c>
      <c r="C16" s="6">
        <f>IF(B16&lt;&gt;"",B16+1,IF(WEEKDAY(C14)=2,C14,""))</f>
        <v>27792</v>
      </c>
      <c r="D16" s="6">
        <f>IF(C16&lt;&gt;"",C16+1,IF(WEEKDAY(BM23)=3,C14,""))</f>
        <v>27793</v>
      </c>
      <c r="E16" s="6">
        <f>IF(D16&lt;&gt;"",D16+1,IF(WEEKDAY(C14)=4,C14,""))</f>
        <v>27794</v>
      </c>
      <c r="F16" s="6">
        <f>IF(E16&lt;&gt;"",E16+1,IF(WEEKDAY(C14)=5,C14,""))</f>
        <v>27795</v>
      </c>
      <c r="G16" s="6">
        <f>IF(F16&lt;&gt;"",F16+1,IF(WEEKDAY(C14)=6,C14,""))</f>
        <v>27796</v>
      </c>
      <c r="H16" s="6">
        <f>IF(G16&lt;&gt;"",G16+1,IF(WEEKDAY(C14)=7,C14,""))</f>
        <v>27797</v>
      </c>
      <c r="I16" s="4">
        <f>WEEKNUM(P16)</f>
        <v>10</v>
      </c>
      <c r="J16" s="5" t="str">
        <f>IF(WEEKDAY(K14)=1,K14,"")</f>
        <v/>
      </c>
      <c r="K16" s="6">
        <f>IF(J16&lt;&gt;"",J16+1,IF(WEEKDAY(K14)=2,K14,""))</f>
        <v>27820</v>
      </c>
      <c r="L16" s="6">
        <f>IF(K16&lt;&gt;"",K16+1,IF(WEEKDAY(CK14)=3,K14,""))</f>
        <v>27821</v>
      </c>
      <c r="M16" s="6">
        <f>IF(L16&lt;&gt;"",L16+1,IF(WEEKDAY(K14)=4,K14,""))</f>
        <v>27822</v>
      </c>
      <c r="N16" s="6">
        <f>IF(M16&lt;&gt;"",M16+1,IF(WEEKDAY(K14)=5,K14,""))</f>
        <v>27823</v>
      </c>
      <c r="O16" s="6">
        <f>IF(N16&lt;&gt;"",N16+1,IF(WEEKDAY(K14)=6,K14,""))</f>
        <v>27824</v>
      </c>
      <c r="P16" s="6">
        <f>IF(O16&lt;&gt;"",O16+1,IF(WEEKDAY(K14)=7,K14,""))</f>
        <v>27825</v>
      </c>
      <c r="Q16" s="4">
        <f>WEEKNUM(X16)</f>
        <v>14</v>
      </c>
      <c r="R16" s="5" t="str">
        <f>IF(WEEKDAY(S14)=1,S14,"")</f>
        <v/>
      </c>
      <c r="S16" s="6" t="str">
        <f>IF(R16&lt;&gt;"",R16+1,IF(WEEKDAY(S14)=2,S14,""))</f>
        <v/>
      </c>
      <c r="T16" s="6" t="str">
        <f>IF(S16&lt;&gt;"",S16+1,IF(WEEKDAY(CK23)=3,S14,""))</f>
        <v/>
      </c>
      <c r="U16" s="6" t="str">
        <f>IF(T16&lt;&gt;"",T16+1,IF(WEEKDAY(S14)=4,S14,""))</f>
        <v/>
      </c>
      <c r="V16" s="6">
        <f>IF(U16&lt;&gt;"",U16+1,IF(WEEKDAY(S14)=5,S14,""))</f>
        <v>27851</v>
      </c>
      <c r="W16" s="6">
        <f>IF(V16&lt;&gt;"",V16+1,IF(WEEKDAY(S14)=6,S14,""))</f>
        <v>27852</v>
      </c>
      <c r="X16" s="6">
        <f>IF(W16&lt;&gt;"",W16+1,IF(WEEKDAY(S14)=7,S14,""))</f>
        <v>27853</v>
      </c>
    </row>
    <row r="17" spans="1:24" x14ac:dyDescent="0.25">
      <c r="A17" s="4">
        <f>WEEKNUM(B17)</f>
        <v>7</v>
      </c>
      <c r="B17" s="7">
        <f>H16+1</f>
        <v>27798</v>
      </c>
      <c r="C17" s="7">
        <f>B17+1</f>
        <v>27799</v>
      </c>
      <c r="D17" s="7">
        <f t="shared" ref="D17:D19" si="27">C17+1</f>
        <v>27800</v>
      </c>
      <c r="E17" s="7">
        <f t="shared" ref="E17:E19" si="28">D17+1</f>
        <v>27801</v>
      </c>
      <c r="F17" s="7">
        <f t="shared" ref="F17:F19" si="29">E17+1</f>
        <v>27802</v>
      </c>
      <c r="G17" s="7">
        <f t="shared" ref="G17:G19" si="30">F17+1</f>
        <v>27803</v>
      </c>
      <c r="H17" s="7">
        <f t="shared" ref="H17:H19" si="31">G17+1</f>
        <v>27804</v>
      </c>
      <c r="I17" s="4">
        <f>WEEKNUM(J17)</f>
        <v>11</v>
      </c>
      <c r="J17" s="7">
        <f>P16+1</f>
        <v>27826</v>
      </c>
      <c r="K17" s="7">
        <f>J17+1</f>
        <v>27827</v>
      </c>
      <c r="L17" s="7">
        <f t="shared" ref="L17:L19" si="32">K17+1</f>
        <v>27828</v>
      </c>
      <c r="M17" s="7">
        <f t="shared" ref="M17:M19" si="33">L17+1</f>
        <v>27829</v>
      </c>
      <c r="N17" s="7">
        <f t="shared" ref="N17:N19" si="34">M17+1</f>
        <v>27830</v>
      </c>
      <c r="O17" s="7">
        <f t="shared" ref="O17:O19" si="35">N17+1</f>
        <v>27831</v>
      </c>
      <c r="P17" s="7">
        <f t="shared" ref="P17:P19" si="36">O17+1</f>
        <v>27832</v>
      </c>
      <c r="Q17" s="4">
        <f>WEEKNUM(R17)</f>
        <v>15</v>
      </c>
      <c r="R17" s="7">
        <f>X16+1</f>
        <v>27854</v>
      </c>
      <c r="S17" s="7">
        <f>R17+1</f>
        <v>27855</v>
      </c>
      <c r="T17" s="7">
        <f t="shared" ref="T17:T19" si="37">S17+1</f>
        <v>27856</v>
      </c>
      <c r="U17" s="7">
        <f t="shared" ref="U17:U19" si="38">T17+1</f>
        <v>27857</v>
      </c>
      <c r="V17" s="7">
        <f t="shared" ref="V17:V19" si="39">U17+1</f>
        <v>27858</v>
      </c>
      <c r="W17" s="7">
        <f t="shared" ref="W17:W19" si="40">V17+1</f>
        <v>27859</v>
      </c>
      <c r="X17" s="7">
        <f t="shared" ref="X17:X19" si="41">W17+1</f>
        <v>27860</v>
      </c>
    </row>
    <row r="18" spans="1:24" x14ac:dyDescent="0.25">
      <c r="A18" s="4">
        <f t="shared" ref="A18:A19" si="42">WEEKNUM(B18)</f>
        <v>8</v>
      </c>
      <c r="B18" s="7">
        <f t="shared" ref="B18:B19" si="43">H17+1</f>
        <v>27805</v>
      </c>
      <c r="C18" s="7">
        <f t="shared" ref="C18:C19" si="44">B18+1</f>
        <v>27806</v>
      </c>
      <c r="D18" s="7">
        <f t="shared" si="27"/>
        <v>27807</v>
      </c>
      <c r="E18" s="7">
        <f t="shared" si="28"/>
        <v>27808</v>
      </c>
      <c r="F18" s="7">
        <f t="shared" si="29"/>
        <v>27809</v>
      </c>
      <c r="G18" s="7">
        <f t="shared" si="30"/>
        <v>27810</v>
      </c>
      <c r="H18" s="7">
        <f t="shared" si="31"/>
        <v>27811</v>
      </c>
      <c r="I18" s="4">
        <f t="shared" ref="I18:I19" si="45">WEEKNUM(J18)</f>
        <v>12</v>
      </c>
      <c r="J18" s="7">
        <f t="shared" ref="J18:J19" si="46">P17+1</f>
        <v>27833</v>
      </c>
      <c r="K18" s="7">
        <f t="shared" ref="K18:K19" si="47">J18+1</f>
        <v>27834</v>
      </c>
      <c r="L18" s="7">
        <f t="shared" si="32"/>
        <v>27835</v>
      </c>
      <c r="M18" s="7">
        <f t="shared" si="33"/>
        <v>27836</v>
      </c>
      <c r="N18" s="7">
        <f t="shared" si="34"/>
        <v>27837</v>
      </c>
      <c r="O18" s="7">
        <f t="shared" si="35"/>
        <v>27838</v>
      </c>
      <c r="P18" s="7">
        <f t="shared" si="36"/>
        <v>27839</v>
      </c>
      <c r="Q18" s="4">
        <f t="shared" ref="Q18:Q19" si="48">WEEKNUM(R18)</f>
        <v>16</v>
      </c>
      <c r="R18" s="7">
        <f t="shared" ref="R18:R19" si="49">X17+1</f>
        <v>27861</v>
      </c>
      <c r="S18" s="7">
        <f t="shared" ref="S18:S19" si="50">R18+1</f>
        <v>27862</v>
      </c>
      <c r="T18" s="7">
        <f t="shared" si="37"/>
        <v>27863</v>
      </c>
      <c r="U18" s="7">
        <f t="shared" si="38"/>
        <v>27864</v>
      </c>
      <c r="V18" s="7">
        <f t="shared" si="39"/>
        <v>27865</v>
      </c>
      <c r="W18" s="7">
        <f t="shared" si="40"/>
        <v>27866</v>
      </c>
      <c r="X18" s="7">
        <f t="shared" si="41"/>
        <v>27867</v>
      </c>
    </row>
    <row r="19" spans="1:24" x14ac:dyDescent="0.25">
      <c r="A19" s="4">
        <f t="shared" si="42"/>
        <v>9</v>
      </c>
      <c r="B19" s="7">
        <f t="shared" si="43"/>
        <v>27812</v>
      </c>
      <c r="C19" s="7">
        <f t="shared" si="44"/>
        <v>27813</v>
      </c>
      <c r="D19" s="7">
        <f t="shared" si="27"/>
        <v>27814</v>
      </c>
      <c r="E19" s="7">
        <f t="shared" si="28"/>
        <v>27815</v>
      </c>
      <c r="F19" s="7">
        <f t="shared" si="29"/>
        <v>27816</v>
      </c>
      <c r="G19" s="7">
        <f t="shared" si="30"/>
        <v>27817</v>
      </c>
      <c r="H19" s="7">
        <f t="shared" si="31"/>
        <v>27818</v>
      </c>
      <c r="I19" s="4">
        <f t="shared" si="45"/>
        <v>13</v>
      </c>
      <c r="J19" s="7">
        <f t="shared" si="46"/>
        <v>27840</v>
      </c>
      <c r="K19" s="7">
        <f t="shared" si="47"/>
        <v>27841</v>
      </c>
      <c r="L19" s="7">
        <f t="shared" si="32"/>
        <v>27842</v>
      </c>
      <c r="M19" s="7">
        <f t="shared" si="33"/>
        <v>27843</v>
      </c>
      <c r="N19" s="7">
        <f t="shared" si="34"/>
        <v>27844</v>
      </c>
      <c r="O19" s="7">
        <f t="shared" si="35"/>
        <v>27845</v>
      </c>
      <c r="P19" s="7">
        <f t="shared" si="36"/>
        <v>27846</v>
      </c>
      <c r="Q19" s="4">
        <f t="shared" si="48"/>
        <v>17</v>
      </c>
      <c r="R19" s="7">
        <f t="shared" si="49"/>
        <v>27868</v>
      </c>
      <c r="S19" s="7">
        <f t="shared" si="50"/>
        <v>27869</v>
      </c>
      <c r="T19" s="7">
        <f t="shared" si="37"/>
        <v>27870</v>
      </c>
      <c r="U19" s="7">
        <f t="shared" si="38"/>
        <v>27871</v>
      </c>
      <c r="V19" s="7">
        <f t="shared" si="39"/>
        <v>27872</v>
      </c>
      <c r="W19" s="7">
        <f t="shared" si="40"/>
        <v>27873</v>
      </c>
      <c r="X19" s="7">
        <f t="shared" si="41"/>
        <v>27874</v>
      </c>
    </row>
    <row r="20" spans="1:24" x14ac:dyDescent="0.25">
      <c r="A20" s="4">
        <f>IF(B20="","",WEEKNUM(B20))</f>
        <v>10</v>
      </c>
      <c r="B20" s="7">
        <f>IF(H19&lt;EOMONTH(C14,0),H19+1,"")</f>
        <v>27819</v>
      </c>
      <c r="C20" s="7" t="str">
        <f>IF(B20&lt;EOMONTH(C14,0),B20+1,"")</f>
        <v/>
      </c>
      <c r="D20" s="7" t="str">
        <f>IF(C20&lt;EOMONTH(C14,0),C20+1,"")</f>
        <v/>
      </c>
      <c r="E20" s="7" t="str">
        <f>IF(D20&lt;EOMONTH(C14,0),D20+1,"")</f>
        <v/>
      </c>
      <c r="F20" s="7" t="str">
        <f>IF(E20&lt;EOMONTH(C14,0),E20+1,"")</f>
        <v/>
      </c>
      <c r="G20" s="7" t="str">
        <f>IF(F20&lt;EOMONTH(C14,0),F20+1,"")</f>
        <v/>
      </c>
      <c r="H20" s="7" t="str">
        <f>IF(G20&lt;EOMONTH(C14,0),G20+1,"")</f>
        <v/>
      </c>
      <c r="I20" s="4">
        <f>IF(J20="","",WEEKNUM(J20))</f>
        <v>14</v>
      </c>
      <c r="J20" s="7">
        <f>IF(P19&lt;EOMONTH(K14,0),P19+1,"")</f>
        <v>27847</v>
      </c>
      <c r="K20" s="7">
        <f>IF(J20&lt;EOMONTH(K14,0),J20+1,"")</f>
        <v>27848</v>
      </c>
      <c r="L20" s="7">
        <f>IF(K20&lt;EOMONTH(K14,0),K20+1,"")</f>
        <v>27849</v>
      </c>
      <c r="M20" s="7">
        <f>IF(L20&lt;EOMONTH(K14,0),L20+1,"")</f>
        <v>27850</v>
      </c>
      <c r="N20" s="7" t="str">
        <f>IF(M20&lt;EOMONTH(K14,0),M20+1,"")</f>
        <v/>
      </c>
      <c r="O20" s="7" t="str">
        <f>IF(N20&lt;EOMONTH(K14,0),N20+1,"")</f>
        <v/>
      </c>
      <c r="P20" s="7" t="str">
        <f>IF(O20&lt;EOMONTH(K14,0),O20+1,"")</f>
        <v/>
      </c>
      <c r="Q20" s="4">
        <f>IF(R20="","",WEEKNUM(R20))</f>
        <v>18</v>
      </c>
      <c r="R20" s="7">
        <f>IF(X19&lt;EOMONTH(S14,0),X19+1,"")</f>
        <v>27875</v>
      </c>
      <c r="S20" s="7">
        <f>IF(R20&lt;EOMONTH(S14,0),R20+1,"")</f>
        <v>27876</v>
      </c>
      <c r="T20" s="7">
        <f>IF(S20&lt;EOMONTH(S14,0),S20+1,"")</f>
        <v>27877</v>
      </c>
      <c r="U20" s="7">
        <f>IF(T20&lt;EOMONTH(S14,0),T20+1,"")</f>
        <v>27878</v>
      </c>
      <c r="V20" s="7">
        <f>IF(U20&lt;EOMONTH(S14,0),U20+1,"")</f>
        <v>27879</v>
      </c>
      <c r="W20" s="7">
        <f>IF(V20&lt;EOMONTH(S14,0),V20+1,"")</f>
        <v>27880</v>
      </c>
      <c r="X20" s="7" t="str">
        <f>IF(W20&lt;EOMONTH(S14,0),W20+1,"")</f>
        <v/>
      </c>
    </row>
    <row r="21" spans="1:24" x14ac:dyDescent="0.25">
      <c r="A21" s="4"/>
      <c r="B21" s="7" t="str">
        <f>IF(H20&lt;EOMONTH(C14,0),H20+1,"")</f>
        <v/>
      </c>
      <c r="C21" s="7" t="str">
        <f>IF(B21&lt;EOMONTH(C14,0),B21+1,"")</f>
        <v/>
      </c>
      <c r="D21" s="7"/>
      <c r="E21" s="7"/>
      <c r="F21" s="7"/>
      <c r="G21" s="7"/>
      <c r="H21" s="7"/>
      <c r="I21" s="4"/>
      <c r="J21" s="7" t="str">
        <f>IF(P20&lt;EOMONTH(K14,0),P20+1,"")</f>
        <v/>
      </c>
      <c r="K21" s="7" t="str">
        <f>IF(J21&lt;EOMONTH(K14,0),J21+1,"")</f>
        <v/>
      </c>
      <c r="L21" s="7"/>
      <c r="M21" s="7"/>
      <c r="N21" s="7"/>
      <c r="O21" s="7"/>
      <c r="P21" s="7"/>
      <c r="Q21" s="4"/>
      <c r="R21" s="7" t="str">
        <f>IF(X20&lt;EOMONTH(S14,0),X20+1,"")</f>
        <v/>
      </c>
      <c r="S21" s="7" t="str">
        <f>IF(R21&lt;EOMONTH(S14,0),R21+1,"")</f>
        <v/>
      </c>
      <c r="T21" s="7"/>
      <c r="U21" s="7"/>
      <c r="V21" s="7"/>
      <c r="W21" s="7"/>
      <c r="X21" s="7"/>
    </row>
    <row r="22" spans="1:24" ht="15.75" thickBot="1" x14ac:dyDescent="0.3"/>
    <row r="23" spans="1:24" ht="16.5" thickBot="1" x14ac:dyDescent="0.3">
      <c r="A23" s="1"/>
      <c r="B23" s="9">
        <f>MONTH(C23)</f>
        <v>5</v>
      </c>
      <c r="C23" s="13">
        <f>EDATE($B$3,6)</f>
        <v>27881</v>
      </c>
      <c r="D23" s="13"/>
      <c r="E23" s="13"/>
      <c r="F23" s="13"/>
      <c r="G23" s="13"/>
      <c r="H23" s="14"/>
      <c r="I23" s="1"/>
      <c r="J23" s="9">
        <f>MONTH(K23)</f>
        <v>6</v>
      </c>
      <c r="K23" s="13">
        <f>EDATE($B$3,7)</f>
        <v>27912</v>
      </c>
      <c r="L23" s="13"/>
      <c r="M23" s="13"/>
      <c r="N23" s="13"/>
      <c r="O23" s="13"/>
      <c r="P23" s="14"/>
      <c r="Q23" s="1"/>
      <c r="R23" s="9">
        <f>MONTH(S23)</f>
        <v>7</v>
      </c>
      <c r="S23" s="13">
        <f>EDATE($B$3,8)</f>
        <v>27942</v>
      </c>
      <c r="T23" s="13"/>
      <c r="U23" s="13"/>
      <c r="V23" s="13"/>
      <c r="W23" s="13"/>
      <c r="X23" s="14"/>
    </row>
    <row r="24" spans="1:24" ht="15.75" x14ac:dyDescent="0.25">
      <c r="A24" s="1"/>
      <c r="B24" s="8">
        <f>B26</f>
        <v>27882</v>
      </c>
      <c r="C24" s="8">
        <f t="shared" ref="C24:H24" si="51">C26</f>
        <v>27883</v>
      </c>
      <c r="D24" s="8">
        <f t="shared" si="51"/>
        <v>27884</v>
      </c>
      <c r="E24" s="8">
        <f t="shared" si="51"/>
        <v>27885</v>
      </c>
      <c r="F24" s="8">
        <f t="shared" si="51"/>
        <v>27886</v>
      </c>
      <c r="G24" s="8">
        <f t="shared" si="51"/>
        <v>27887</v>
      </c>
      <c r="H24" s="8">
        <f t="shared" si="51"/>
        <v>27888</v>
      </c>
      <c r="I24" s="1"/>
      <c r="J24" s="8" t="e">
        <f>J26</f>
        <v>#VALUE!</v>
      </c>
      <c r="K24" s="8" t="e">
        <f t="shared" ref="K24:P24" si="52">K26</f>
        <v>#VALUE!</v>
      </c>
      <c r="L24" s="8" t="e">
        <f t="shared" si="52"/>
        <v>#VALUE!</v>
      </c>
      <c r="M24" s="8" t="e">
        <f t="shared" si="52"/>
        <v>#VALUE!</v>
      </c>
      <c r="N24" s="8" t="e">
        <f t="shared" si="52"/>
        <v>#VALUE!</v>
      </c>
      <c r="O24" s="8" t="e">
        <f t="shared" si="52"/>
        <v>#VALUE!</v>
      </c>
      <c r="P24" s="8" t="e">
        <f t="shared" si="52"/>
        <v>#VALUE!</v>
      </c>
      <c r="Q24" s="1"/>
      <c r="R24" s="8">
        <f>R26</f>
        <v>27945</v>
      </c>
      <c r="S24" s="8">
        <f t="shared" ref="S24:X24" si="53">S26</f>
        <v>27946</v>
      </c>
      <c r="T24" s="8">
        <f t="shared" si="53"/>
        <v>27947</v>
      </c>
      <c r="U24" s="8">
        <f t="shared" si="53"/>
        <v>27948</v>
      </c>
      <c r="V24" s="8">
        <f t="shared" si="53"/>
        <v>27949</v>
      </c>
      <c r="W24" s="8">
        <f t="shared" si="53"/>
        <v>27950</v>
      </c>
      <c r="X24" s="8">
        <f t="shared" si="53"/>
        <v>27951</v>
      </c>
    </row>
    <row r="25" spans="1:24" x14ac:dyDescent="0.25">
      <c r="A25" s="4">
        <f>WEEKNUM(H25)</f>
        <v>18</v>
      </c>
      <c r="B25" s="5" t="str">
        <f>IF(WEEKDAY(C23)=1,C23,"")</f>
        <v/>
      </c>
      <c r="C25" s="6" t="str">
        <f>IF(B25&lt;&gt;"",B25+1,IF(WEEKDAY(C23)=2,C23,""))</f>
        <v/>
      </c>
      <c r="D25" s="6" t="str">
        <f>IF(C25&lt;&gt;"",C25+1,IF(WEEKDAY(CC23)=3,C23,""))</f>
        <v/>
      </c>
      <c r="E25" s="6" t="str">
        <f>IF(D25&lt;&gt;"",D25+1,IF(WEEKDAY(C23)=4,C23,""))</f>
        <v/>
      </c>
      <c r="F25" s="6" t="str">
        <f>IF(E25&lt;&gt;"",E25+1,IF(WEEKDAY(C23)=5,C23,""))</f>
        <v/>
      </c>
      <c r="G25" s="6" t="str">
        <f>IF(F25&lt;&gt;"",F25+1,IF(WEEKDAY(C23)=6,C23,""))</f>
        <v/>
      </c>
      <c r="H25" s="6">
        <f>IF(G25&lt;&gt;"",G25+1,IF(WEEKDAY(C23)=7,C23,""))</f>
        <v>27881</v>
      </c>
      <c r="I25" s="4" t="e">
        <f>WEEKNUM(P25)</f>
        <v>#VALUE!</v>
      </c>
      <c r="J25" s="5" t="str">
        <f>IF(WEEKDAY(K23)=1,K23,"")</f>
        <v/>
      </c>
      <c r="K25" s="6" t="str">
        <f>IF(J25&lt;&gt;"",J25+1,IF(WEEKDAY(K23)=2,K23,""))</f>
        <v/>
      </c>
      <c r="L25" s="6" t="str">
        <f>IF(K25&lt;&gt;"",K25+1,IF(WEEKDAY(CK32)=3,K23,""))</f>
        <v/>
      </c>
      <c r="M25" s="6" t="str">
        <f>IF(L25&lt;&gt;"",L25+1,IF(WEEKDAY(K23)=4,K23,""))</f>
        <v/>
      </c>
      <c r="N25" s="6" t="str">
        <f>IF(M25&lt;&gt;"",M25+1,IF(WEEKDAY(K23)=5,K23,""))</f>
        <v/>
      </c>
      <c r="O25" s="6" t="str">
        <f>IF(N25&lt;&gt;"",N25+1,IF(WEEKDAY(K23)=6,K23,""))</f>
        <v/>
      </c>
      <c r="P25" s="6" t="str">
        <f>IF(O25&lt;&gt;"",O25+1,IF(WEEKDAY(K23)=7,K23,""))</f>
        <v/>
      </c>
      <c r="Q25" s="4">
        <f>WEEKNUM(X25)</f>
        <v>27</v>
      </c>
      <c r="R25" s="5" t="str">
        <f>IF(WEEKDAY(S23)=1,S23,"")</f>
        <v/>
      </c>
      <c r="S25" s="6" t="str">
        <f>IF(R25&lt;&gt;"",R25+1,IF(WEEKDAY(S23)=2,S23,""))</f>
        <v/>
      </c>
      <c r="T25" s="6" t="str">
        <f>IF(S25&lt;&gt;"",S25+1,IF(WEEKDAY(CC41)=3,S23,""))</f>
        <v/>
      </c>
      <c r="U25" s="6" t="str">
        <f>IF(T25&lt;&gt;"",T25+1,IF(WEEKDAY(S23)=4,S23,""))</f>
        <v/>
      </c>
      <c r="V25" s="6">
        <f>IF(U25&lt;&gt;"",U25+1,IF(WEEKDAY(S23)=5,S23,""))</f>
        <v>27942</v>
      </c>
      <c r="W25" s="6">
        <f>IF(V25&lt;&gt;"",V25+1,IF(WEEKDAY(S23)=6,S23,""))</f>
        <v>27943</v>
      </c>
      <c r="X25" s="6">
        <f>IF(W25&lt;&gt;"",W25+1,IF(WEEKDAY(S23)=7,S23,""))</f>
        <v>27944</v>
      </c>
    </row>
    <row r="26" spans="1:24" x14ac:dyDescent="0.25">
      <c r="A26" s="4">
        <f>WEEKNUM(B26)</f>
        <v>19</v>
      </c>
      <c r="B26" s="7">
        <f>H25+1</f>
        <v>27882</v>
      </c>
      <c r="C26" s="7">
        <f>B26+1</f>
        <v>27883</v>
      </c>
      <c r="D26" s="7">
        <f t="shared" ref="D26:D28" si="54">C26+1</f>
        <v>27884</v>
      </c>
      <c r="E26" s="7">
        <f t="shared" ref="E26:E28" si="55">D26+1</f>
        <v>27885</v>
      </c>
      <c r="F26" s="7">
        <f t="shared" ref="F26:F28" si="56">E26+1</f>
        <v>27886</v>
      </c>
      <c r="G26" s="7">
        <f t="shared" ref="G26:G28" si="57">F26+1</f>
        <v>27887</v>
      </c>
      <c r="H26" s="7">
        <f t="shared" ref="H26:H28" si="58">G26+1</f>
        <v>27888</v>
      </c>
      <c r="I26" s="4" t="e">
        <f>WEEKNUM(J26)</f>
        <v>#VALUE!</v>
      </c>
      <c r="J26" s="7" t="e">
        <f>P25+1</f>
        <v>#VALUE!</v>
      </c>
      <c r="K26" s="7" t="e">
        <f>J26+1</f>
        <v>#VALUE!</v>
      </c>
      <c r="L26" s="7" t="e">
        <f t="shared" ref="L26:L28" si="59">K26+1</f>
        <v>#VALUE!</v>
      </c>
      <c r="M26" s="7" t="e">
        <f t="shared" ref="M26:M28" si="60">L26+1</f>
        <v>#VALUE!</v>
      </c>
      <c r="N26" s="7" t="e">
        <f t="shared" ref="N26:N28" si="61">M26+1</f>
        <v>#VALUE!</v>
      </c>
      <c r="O26" s="7" t="e">
        <f t="shared" ref="O26:O28" si="62">N26+1</f>
        <v>#VALUE!</v>
      </c>
      <c r="P26" s="7" t="e">
        <f t="shared" ref="P26:P28" si="63">O26+1</f>
        <v>#VALUE!</v>
      </c>
      <c r="Q26" s="4">
        <f>WEEKNUM(R26)</f>
        <v>28</v>
      </c>
      <c r="R26" s="7">
        <f>X25+1</f>
        <v>27945</v>
      </c>
      <c r="S26" s="7">
        <f>R26+1</f>
        <v>27946</v>
      </c>
      <c r="T26" s="7">
        <f t="shared" ref="T26:T28" si="64">S26+1</f>
        <v>27947</v>
      </c>
      <c r="U26" s="7">
        <f t="shared" ref="U26:U28" si="65">T26+1</f>
        <v>27948</v>
      </c>
      <c r="V26" s="7">
        <f t="shared" ref="V26:V28" si="66">U26+1</f>
        <v>27949</v>
      </c>
      <c r="W26" s="7">
        <f t="shared" ref="W26:W28" si="67">V26+1</f>
        <v>27950</v>
      </c>
      <c r="X26" s="7">
        <f t="shared" ref="X26:X28" si="68">W26+1</f>
        <v>27951</v>
      </c>
    </row>
    <row r="27" spans="1:24" x14ac:dyDescent="0.25">
      <c r="A27" s="4">
        <f t="shared" ref="A27:A28" si="69">WEEKNUM(B27)</f>
        <v>20</v>
      </c>
      <c r="B27" s="7">
        <f t="shared" ref="B27:B28" si="70">H26+1</f>
        <v>27889</v>
      </c>
      <c r="C27" s="7">
        <f t="shared" ref="C27:C28" si="71">B27+1</f>
        <v>27890</v>
      </c>
      <c r="D27" s="7">
        <f t="shared" si="54"/>
        <v>27891</v>
      </c>
      <c r="E27" s="7">
        <f t="shared" si="55"/>
        <v>27892</v>
      </c>
      <c r="F27" s="7">
        <f t="shared" si="56"/>
        <v>27893</v>
      </c>
      <c r="G27" s="7">
        <f t="shared" si="57"/>
        <v>27894</v>
      </c>
      <c r="H27" s="7">
        <f t="shared" si="58"/>
        <v>27895</v>
      </c>
      <c r="I27" s="4" t="e">
        <f t="shared" ref="I27:I28" si="72">WEEKNUM(J27)</f>
        <v>#VALUE!</v>
      </c>
      <c r="J27" s="7" t="e">
        <f t="shared" ref="J27:J28" si="73">P26+1</f>
        <v>#VALUE!</v>
      </c>
      <c r="K27" s="7" t="e">
        <f t="shared" ref="K27:K28" si="74">J27+1</f>
        <v>#VALUE!</v>
      </c>
      <c r="L27" s="7" t="e">
        <f t="shared" si="59"/>
        <v>#VALUE!</v>
      </c>
      <c r="M27" s="7" t="e">
        <f t="shared" si="60"/>
        <v>#VALUE!</v>
      </c>
      <c r="N27" s="7" t="e">
        <f t="shared" si="61"/>
        <v>#VALUE!</v>
      </c>
      <c r="O27" s="7" t="e">
        <f t="shared" si="62"/>
        <v>#VALUE!</v>
      </c>
      <c r="P27" s="7" t="e">
        <f t="shared" si="63"/>
        <v>#VALUE!</v>
      </c>
      <c r="Q27" s="4">
        <f t="shared" ref="Q27:Q28" si="75">WEEKNUM(R27)</f>
        <v>29</v>
      </c>
      <c r="R27" s="7">
        <f t="shared" ref="R27:R28" si="76">X26+1</f>
        <v>27952</v>
      </c>
      <c r="S27" s="7">
        <f t="shared" ref="S27:S28" si="77">R27+1</f>
        <v>27953</v>
      </c>
      <c r="T27" s="7">
        <f t="shared" si="64"/>
        <v>27954</v>
      </c>
      <c r="U27" s="7">
        <f t="shared" si="65"/>
        <v>27955</v>
      </c>
      <c r="V27" s="7">
        <f t="shared" si="66"/>
        <v>27956</v>
      </c>
      <c r="W27" s="7">
        <f t="shared" si="67"/>
        <v>27957</v>
      </c>
      <c r="X27" s="7">
        <f t="shared" si="68"/>
        <v>27958</v>
      </c>
    </row>
    <row r="28" spans="1:24" x14ac:dyDescent="0.25">
      <c r="A28" s="4">
        <f t="shared" si="69"/>
        <v>21</v>
      </c>
      <c r="B28" s="7">
        <f t="shared" si="70"/>
        <v>27896</v>
      </c>
      <c r="C28" s="7">
        <f t="shared" si="71"/>
        <v>27897</v>
      </c>
      <c r="D28" s="7">
        <f t="shared" si="54"/>
        <v>27898</v>
      </c>
      <c r="E28" s="7">
        <f t="shared" si="55"/>
        <v>27899</v>
      </c>
      <c r="F28" s="7">
        <f t="shared" si="56"/>
        <v>27900</v>
      </c>
      <c r="G28" s="7">
        <f t="shared" si="57"/>
        <v>27901</v>
      </c>
      <c r="H28" s="7">
        <f t="shared" si="58"/>
        <v>27902</v>
      </c>
      <c r="I28" s="4" t="e">
        <f t="shared" si="72"/>
        <v>#VALUE!</v>
      </c>
      <c r="J28" s="7" t="e">
        <f t="shared" si="73"/>
        <v>#VALUE!</v>
      </c>
      <c r="K28" s="7" t="e">
        <f t="shared" si="74"/>
        <v>#VALUE!</v>
      </c>
      <c r="L28" s="7" t="e">
        <f t="shared" si="59"/>
        <v>#VALUE!</v>
      </c>
      <c r="M28" s="7" t="e">
        <f t="shared" si="60"/>
        <v>#VALUE!</v>
      </c>
      <c r="N28" s="7" t="e">
        <f t="shared" si="61"/>
        <v>#VALUE!</v>
      </c>
      <c r="O28" s="7" t="e">
        <f t="shared" si="62"/>
        <v>#VALUE!</v>
      </c>
      <c r="P28" s="7" t="e">
        <f t="shared" si="63"/>
        <v>#VALUE!</v>
      </c>
      <c r="Q28" s="4">
        <f t="shared" si="75"/>
        <v>30</v>
      </c>
      <c r="R28" s="7">
        <f t="shared" si="76"/>
        <v>27959</v>
      </c>
      <c r="S28" s="7">
        <f t="shared" si="77"/>
        <v>27960</v>
      </c>
      <c r="T28" s="7">
        <f t="shared" si="64"/>
        <v>27961</v>
      </c>
      <c r="U28" s="7">
        <f t="shared" si="65"/>
        <v>27962</v>
      </c>
      <c r="V28" s="7">
        <f t="shared" si="66"/>
        <v>27963</v>
      </c>
      <c r="W28" s="7">
        <f t="shared" si="67"/>
        <v>27964</v>
      </c>
      <c r="X28" s="7">
        <f t="shared" si="68"/>
        <v>27965</v>
      </c>
    </row>
    <row r="29" spans="1:24" x14ac:dyDescent="0.25">
      <c r="A29" s="4">
        <f>IF(B29="","",WEEKNUM(B29))</f>
        <v>22</v>
      </c>
      <c r="B29" s="7">
        <f>IF(H28&lt;EOMONTH(C23,0),H28+1,"")</f>
        <v>27903</v>
      </c>
      <c r="C29" s="7">
        <f>IF(B29&lt;EOMONTH(C23,0),B29+1,"")</f>
        <v>27904</v>
      </c>
      <c r="D29" s="7">
        <f>IF(C29&lt;EOMONTH(C23,0),C29+1,"")</f>
        <v>27905</v>
      </c>
      <c r="E29" s="7">
        <f>IF(D29&lt;EOMONTH(C23,0),D29+1,"")</f>
        <v>27906</v>
      </c>
      <c r="F29" s="7">
        <f>IF(E29&lt;EOMONTH(C23,0),E29+1,"")</f>
        <v>27907</v>
      </c>
      <c r="G29" s="7">
        <f>IF(F29&lt;EOMONTH(C23,0),F29+1,"")</f>
        <v>27908</v>
      </c>
      <c r="H29" s="7">
        <f>IF(G29&lt;EOMONTH(C23,0),G29+1,"")</f>
        <v>27909</v>
      </c>
      <c r="I29" s="4" t="e">
        <f>IF(J29="","",WEEKNUM(J29))</f>
        <v>#VALUE!</v>
      </c>
      <c r="J29" s="7" t="e">
        <f>IF(P28&lt;EOMONTH(K23,0),P28+1,"")</f>
        <v>#VALUE!</v>
      </c>
      <c r="K29" s="7" t="e">
        <f>IF(J29&lt;EOMONTH(K23,0),J29+1,"")</f>
        <v>#VALUE!</v>
      </c>
      <c r="L29" s="7" t="e">
        <f>IF(K29&lt;EOMONTH(K23,0),K29+1,"")</f>
        <v>#VALUE!</v>
      </c>
      <c r="M29" s="7" t="e">
        <f>IF(L29&lt;EOMONTH(K23,0),L29+1,"")</f>
        <v>#VALUE!</v>
      </c>
      <c r="N29" s="7" t="e">
        <f>IF(M29&lt;EOMONTH(K23,0),M29+1,"")</f>
        <v>#VALUE!</v>
      </c>
      <c r="O29" s="7" t="e">
        <f>IF(N29&lt;EOMONTH(K23,0),N29+1,"")</f>
        <v>#VALUE!</v>
      </c>
      <c r="P29" s="7" t="e">
        <f>IF(O29&lt;EOMONTH(K23,0),O29+1,"")</f>
        <v>#VALUE!</v>
      </c>
      <c r="Q29" s="4">
        <f>IF(R29="","",WEEKNUM(R29))</f>
        <v>31</v>
      </c>
      <c r="R29" s="7">
        <f>IF(X28&lt;EOMONTH(S23,0),X28+1,"")</f>
        <v>27966</v>
      </c>
      <c r="S29" s="7">
        <f>IF(R29&lt;EOMONTH(S23,0),R29+1,"")</f>
        <v>27967</v>
      </c>
      <c r="T29" s="7">
        <f>IF(S29&lt;EOMONTH(S23,0),S29+1,"")</f>
        <v>27968</v>
      </c>
      <c r="U29" s="7">
        <f>IF(T29&lt;EOMONTH(S23,0),T29+1,"")</f>
        <v>27969</v>
      </c>
      <c r="V29" s="7">
        <f>IF(U29&lt;EOMONTH(S23,0),U29+1,"")</f>
        <v>27970</v>
      </c>
      <c r="W29" s="7">
        <f>IF(V29&lt;EOMONTH(S23,0),V29+1,"")</f>
        <v>27971</v>
      </c>
      <c r="X29" s="7">
        <f>IF(W29&lt;EOMONTH(S23,0),W29+1,"")</f>
        <v>27972</v>
      </c>
    </row>
    <row r="30" spans="1:24" x14ac:dyDescent="0.25">
      <c r="A30" s="4"/>
      <c r="B30" s="7">
        <f>IF(H29&lt;EOMONTH(C23,0),H29+1,"")</f>
        <v>27910</v>
      </c>
      <c r="C30" s="7">
        <f>IF(B30&lt;EOMONTH(C23,0),B30+1,"")</f>
        <v>27911</v>
      </c>
      <c r="D30" s="7"/>
      <c r="E30" s="7"/>
      <c r="F30" s="7"/>
      <c r="G30" s="7"/>
      <c r="H30" s="7"/>
      <c r="I30" s="4"/>
      <c r="J30" s="7" t="e">
        <f>IF(P29&lt;EOMONTH(K23,0),P29+1,"")</f>
        <v>#VALUE!</v>
      </c>
      <c r="K30" s="7" t="e">
        <f>IF(J30&lt;EOMONTH(K23,0),J30+1,"")</f>
        <v>#VALUE!</v>
      </c>
      <c r="L30" s="7"/>
      <c r="M30" s="7"/>
      <c r="N30" s="7"/>
      <c r="O30" s="7"/>
      <c r="P30" s="7"/>
      <c r="Q30" s="4"/>
      <c r="R30" s="7" t="str">
        <f>IF(X29&lt;EOMONTH(S23,0),X29+1,"")</f>
        <v/>
      </c>
      <c r="S30" s="7" t="str">
        <f>IF(R30&lt;EOMONTH(S23,0),R30+1,"")</f>
        <v/>
      </c>
      <c r="T30" s="7"/>
      <c r="U30" s="7"/>
      <c r="V30" s="7"/>
      <c r="W30" s="7"/>
      <c r="X30" s="7"/>
    </row>
    <row r="31" spans="1:24" ht="15.75" thickBot="1" x14ac:dyDescent="0.3"/>
    <row r="32" spans="1:24" ht="16.5" thickBot="1" x14ac:dyDescent="0.3">
      <c r="A32" s="1"/>
      <c r="B32" s="9">
        <f>MONTH(C32)</f>
        <v>8</v>
      </c>
      <c r="C32" s="13">
        <f>EDATE($B$3,9)</f>
        <v>27973</v>
      </c>
      <c r="D32" s="13"/>
      <c r="E32" s="13"/>
      <c r="F32" s="13"/>
      <c r="G32" s="13"/>
      <c r="H32" s="14"/>
      <c r="I32" s="1"/>
      <c r="J32" s="9">
        <f>MONTH(K32)</f>
        <v>9</v>
      </c>
      <c r="K32" s="13">
        <f>EDATE($B$3,10)</f>
        <v>28004</v>
      </c>
      <c r="L32" s="13"/>
      <c r="M32" s="13"/>
      <c r="N32" s="13"/>
      <c r="O32" s="13"/>
      <c r="P32" s="14"/>
      <c r="Q32" s="1"/>
      <c r="R32" s="9">
        <f>MONTH(S32)</f>
        <v>10</v>
      </c>
      <c r="S32" s="13">
        <f>EDATE($B$3,11)</f>
        <v>28034</v>
      </c>
      <c r="T32" s="13"/>
      <c r="U32" s="13"/>
      <c r="V32" s="13"/>
      <c r="W32" s="13"/>
      <c r="X32" s="14"/>
    </row>
    <row r="33" spans="1:24" ht="15.75" x14ac:dyDescent="0.25">
      <c r="A33" s="1"/>
      <c r="B33" s="8">
        <f>B35</f>
        <v>27980</v>
      </c>
      <c r="C33" s="8">
        <f t="shared" ref="C33:H33" si="78">C35</f>
        <v>27981</v>
      </c>
      <c r="D33" s="8">
        <f t="shared" si="78"/>
        <v>27982</v>
      </c>
      <c r="E33" s="8">
        <f t="shared" si="78"/>
        <v>27983</v>
      </c>
      <c r="F33" s="8">
        <f t="shared" si="78"/>
        <v>27984</v>
      </c>
      <c r="G33" s="8">
        <f t="shared" si="78"/>
        <v>27985</v>
      </c>
      <c r="H33" s="8">
        <f t="shared" si="78"/>
        <v>27986</v>
      </c>
      <c r="I33" s="1"/>
      <c r="J33" s="8">
        <f>J35</f>
        <v>28008</v>
      </c>
      <c r="K33" s="8">
        <f t="shared" ref="K33:P33" si="79">K35</f>
        <v>28009</v>
      </c>
      <c r="L33" s="8">
        <f t="shared" si="79"/>
        <v>28010</v>
      </c>
      <c r="M33" s="8">
        <f t="shared" si="79"/>
        <v>28011</v>
      </c>
      <c r="N33" s="8">
        <f t="shared" si="79"/>
        <v>28012</v>
      </c>
      <c r="O33" s="8">
        <f t="shared" si="79"/>
        <v>28013</v>
      </c>
      <c r="P33" s="8">
        <f t="shared" si="79"/>
        <v>28014</v>
      </c>
      <c r="Q33" s="1"/>
      <c r="R33" s="8">
        <f>R35</f>
        <v>28036</v>
      </c>
      <c r="S33" s="8">
        <f t="shared" ref="S33:X33" si="80">S35</f>
        <v>28037</v>
      </c>
      <c r="T33" s="8">
        <f t="shared" si="80"/>
        <v>28038</v>
      </c>
      <c r="U33" s="8">
        <f t="shared" si="80"/>
        <v>28039</v>
      </c>
      <c r="V33" s="8">
        <f t="shared" si="80"/>
        <v>28040</v>
      </c>
      <c r="W33" s="8">
        <f t="shared" si="80"/>
        <v>28041</v>
      </c>
      <c r="X33" s="8">
        <f t="shared" si="80"/>
        <v>28042</v>
      </c>
    </row>
    <row r="34" spans="1:24" x14ac:dyDescent="0.25">
      <c r="A34" s="4">
        <f>WEEKNUM(H34)</f>
        <v>32</v>
      </c>
      <c r="B34" s="5">
        <f>IF(WEEKDAY(C32)=1,C32,"")</f>
        <v>27973</v>
      </c>
      <c r="C34" s="6">
        <f>IF(B34&lt;&gt;"",B34+1,IF(WEEKDAY(C32)=2,C32,""))</f>
        <v>27974</v>
      </c>
      <c r="D34" s="6">
        <f>IF(C34&lt;&gt;"",C34+1,IF(WEEKDAY(CK41)=3,C32,""))</f>
        <v>27975</v>
      </c>
      <c r="E34" s="6">
        <f>IF(D34&lt;&gt;"",D34+1,IF(WEEKDAY(C32)=4,C32,""))</f>
        <v>27976</v>
      </c>
      <c r="F34" s="6">
        <f>IF(E34&lt;&gt;"",E34+1,IF(WEEKDAY(C32)=5,C32,""))</f>
        <v>27977</v>
      </c>
      <c r="G34" s="6">
        <f>IF(F34&lt;&gt;"",F34+1,IF(WEEKDAY(C32)=6,C32,""))</f>
        <v>27978</v>
      </c>
      <c r="H34" s="6">
        <f>IF(G34&lt;&gt;"",G34+1,IF(WEEKDAY(C32)=7,C32,""))</f>
        <v>27979</v>
      </c>
      <c r="I34" s="4">
        <f>WEEKNUM(P34)</f>
        <v>36</v>
      </c>
      <c r="J34" s="5" t="str">
        <f>IF(WEEKDAY(K32)=1,K32,"")</f>
        <v/>
      </c>
      <c r="K34" s="6" t="str">
        <f>IF(J34&lt;&gt;"",J34+1,IF(WEEKDAY(K32)=2,K32,""))</f>
        <v/>
      </c>
      <c r="L34" s="6" t="str">
        <f>IF(K34&lt;&gt;"",K34+1,IF(WEEKDAY(CC50)=3,K32,""))</f>
        <v/>
      </c>
      <c r="M34" s="6">
        <f>IF(L34&lt;&gt;"",L34+1,IF(WEEKDAY(K32)=4,K32,""))</f>
        <v>28004</v>
      </c>
      <c r="N34" s="6">
        <f>IF(M34&lt;&gt;"",M34+1,IF(WEEKDAY(K32)=5,K32,""))</f>
        <v>28005</v>
      </c>
      <c r="O34" s="6">
        <f>IF(N34&lt;&gt;"",N34+1,IF(WEEKDAY(K32)=6,K32,""))</f>
        <v>28006</v>
      </c>
      <c r="P34" s="6">
        <f>IF(O34&lt;&gt;"",O34+1,IF(WEEKDAY(K32)=7,K32,""))</f>
        <v>28007</v>
      </c>
      <c r="Q34" s="4">
        <f>WEEKNUM(X34)</f>
        <v>40</v>
      </c>
      <c r="R34" s="5" t="str">
        <f>IF(WEEKDAY(S32)=1,S32,"")</f>
        <v/>
      </c>
      <c r="S34" s="6" t="str">
        <f>IF(R34&lt;&gt;"",R34+1,IF(WEEKDAY(S32)=2,S32,""))</f>
        <v/>
      </c>
      <c r="T34" s="6" t="str">
        <f>IF(S34&lt;&gt;"",S34+1,IF(WEEKDAY(CK50)=3,S32,""))</f>
        <v/>
      </c>
      <c r="U34" s="6" t="str">
        <f>IF(T34&lt;&gt;"",T34+1,IF(WEEKDAY(S32)=4,S32,""))</f>
        <v/>
      </c>
      <c r="V34" s="6" t="str">
        <f>IF(U34&lt;&gt;"",U34+1,IF(WEEKDAY(S32)=5,S32,""))</f>
        <v/>
      </c>
      <c r="W34" s="6">
        <f>IF(V34&lt;&gt;"",V34+1,IF(WEEKDAY(S32)=6,S32,""))</f>
        <v>28034</v>
      </c>
      <c r="X34" s="6">
        <f>IF(W34&lt;&gt;"",W34+1,IF(WEEKDAY(S32)=7,S32,""))</f>
        <v>28035</v>
      </c>
    </row>
    <row r="35" spans="1:24" x14ac:dyDescent="0.25">
      <c r="A35" s="4">
        <f>WEEKNUM(B35)</f>
        <v>33</v>
      </c>
      <c r="B35" s="7">
        <f>H34+1</f>
        <v>27980</v>
      </c>
      <c r="C35" s="7">
        <f>B35+1</f>
        <v>27981</v>
      </c>
      <c r="D35" s="7">
        <f t="shared" ref="D35:D37" si="81">C35+1</f>
        <v>27982</v>
      </c>
      <c r="E35" s="7">
        <f t="shared" ref="E35:E37" si="82">D35+1</f>
        <v>27983</v>
      </c>
      <c r="F35" s="7">
        <f t="shared" ref="F35:F37" si="83">E35+1</f>
        <v>27984</v>
      </c>
      <c r="G35" s="7">
        <f t="shared" ref="G35:G37" si="84">F35+1</f>
        <v>27985</v>
      </c>
      <c r="H35" s="7">
        <f t="shared" ref="H35:H37" si="85">G35+1</f>
        <v>27986</v>
      </c>
      <c r="I35" s="4">
        <f>WEEKNUM(J35)</f>
        <v>37</v>
      </c>
      <c r="J35" s="7">
        <f>P34+1</f>
        <v>28008</v>
      </c>
      <c r="K35" s="7">
        <f>J35+1</f>
        <v>28009</v>
      </c>
      <c r="L35" s="7">
        <f t="shared" ref="L35:L37" si="86">K35+1</f>
        <v>28010</v>
      </c>
      <c r="M35" s="7">
        <f t="shared" ref="M35:M37" si="87">L35+1</f>
        <v>28011</v>
      </c>
      <c r="N35" s="7">
        <f t="shared" ref="N35:N37" si="88">M35+1</f>
        <v>28012</v>
      </c>
      <c r="O35" s="7">
        <f t="shared" ref="O35:O37" si="89">N35+1</f>
        <v>28013</v>
      </c>
      <c r="P35" s="7">
        <f t="shared" ref="P35:P37" si="90">O35+1</f>
        <v>28014</v>
      </c>
      <c r="Q35" s="4">
        <f>WEEKNUM(R35)</f>
        <v>41</v>
      </c>
      <c r="R35" s="7">
        <f>X34+1</f>
        <v>28036</v>
      </c>
      <c r="S35" s="7">
        <f>R35+1</f>
        <v>28037</v>
      </c>
      <c r="T35" s="7">
        <f t="shared" ref="T35:T37" si="91">S35+1</f>
        <v>28038</v>
      </c>
      <c r="U35" s="7">
        <f t="shared" ref="U35:U37" si="92">T35+1</f>
        <v>28039</v>
      </c>
      <c r="V35" s="7">
        <f t="shared" ref="V35:V37" si="93">U35+1</f>
        <v>28040</v>
      </c>
      <c r="W35" s="7">
        <f t="shared" ref="W35:W37" si="94">V35+1</f>
        <v>28041</v>
      </c>
      <c r="X35" s="7">
        <f t="shared" ref="X35:X37" si="95">W35+1</f>
        <v>28042</v>
      </c>
    </row>
    <row r="36" spans="1:24" x14ac:dyDescent="0.25">
      <c r="A36" s="4">
        <f t="shared" ref="A36:A37" si="96">WEEKNUM(B36)</f>
        <v>34</v>
      </c>
      <c r="B36" s="7">
        <f t="shared" ref="B36:B37" si="97">H35+1</f>
        <v>27987</v>
      </c>
      <c r="C36" s="7">
        <f t="shared" ref="C36:C37" si="98">B36+1</f>
        <v>27988</v>
      </c>
      <c r="D36" s="7">
        <f t="shared" si="81"/>
        <v>27989</v>
      </c>
      <c r="E36" s="7">
        <f t="shared" si="82"/>
        <v>27990</v>
      </c>
      <c r="F36" s="7">
        <f t="shared" si="83"/>
        <v>27991</v>
      </c>
      <c r="G36" s="7">
        <f t="shared" si="84"/>
        <v>27992</v>
      </c>
      <c r="H36" s="7">
        <f t="shared" si="85"/>
        <v>27993</v>
      </c>
      <c r="I36" s="4">
        <f t="shared" ref="I36:I37" si="99">WEEKNUM(J36)</f>
        <v>38</v>
      </c>
      <c r="J36" s="7">
        <f t="shared" ref="J36:J37" si="100">P35+1</f>
        <v>28015</v>
      </c>
      <c r="K36" s="7">
        <f t="shared" ref="K36:K37" si="101">J36+1</f>
        <v>28016</v>
      </c>
      <c r="L36" s="7">
        <f t="shared" si="86"/>
        <v>28017</v>
      </c>
      <c r="M36" s="7">
        <f t="shared" si="87"/>
        <v>28018</v>
      </c>
      <c r="N36" s="7">
        <f t="shared" si="88"/>
        <v>28019</v>
      </c>
      <c r="O36" s="7">
        <f t="shared" si="89"/>
        <v>28020</v>
      </c>
      <c r="P36" s="7">
        <f t="shared" si="90"/>
        <v>28021</v>
      </c>
      <c r="Q36" s="4">
        <f t="shared" ref="Q36:Q37" si="102">WEEKNUM(R36)</f>
        <v>42</v>
      </c>
      <c r="R36" s="7">
        <f t="shared" ref="R36:R37" si="103">X35+1</f>
        <v>28043</v>
      </c>
      <c r="S36" s="7">
        <f t="shared" ref="S36:S37" si="104">R36+1</f>
        <v>28044</v>
      </c>
      <c r="T36" s="7">
        <f t="shared" si="91"/>
        <v>28045</v>
      </c>
      <c r="U36" s="7">
        <f t="shared" si="92"/>
        <v>28046</v>
      </c>
      <c r="V36" s="7">
        <f t="shared" si="93"/>
        <v>28047</v>
      </c>
      <c r="W36" s="7">
        <f t="shared" si="94"/>
        <v>28048</v>
      </c>
      <c r="X36" s="7">
        <f t="shared" si="95"/>
        <v>28049</v>
      </c>
    </row>
    <row r="37" spans="1:24" x14ac:dyDescent="0.25">
      <c r="A37" s="4">
        <f t="shared" si="96"/>
        <v>35</v>
      </c>
      <c r="B37" s="7">
        <f t="shared" si="97"/>
        <v>27994</v>
      </c>
      <c r="C37" s="7">
        <f t="shared" si="98"/>
        <v>27995</v>
      </c>
      <c r="D37" s="7">
        <f t="shared" si="81"/>
        <v>27996</v>
      </c>
      <c r="E37" s="7">
        <f t="shared" si="82"/>
        <v>27997</v>
      </c>
      <c r="F37" s="7">
        <f t="shared" si="83"/>
        <v>27998</v>
      </c>
      <c r="G37" s="7">
        <f t="shared" si="84"/>
        <v>27999</v>
      </c>
      <c r="H37" s="7">
        <f t="shared" si="85"/>
        <v>28000</v>
      </c>
      <c r="I37" s="4">
        <f t="shared" si="99"/>
        <v>39</v>
      </c>
      <c r="J37" s="7">
        <f t="shared" si="100"/>
        <v>28022</v>
      </c>
      <c r="K37" s="7">
        <f t="shared" si="101"/>
        <v>28023</v>
      </c>
      <c r="L37" s="7">
        <f t="shared" si="86"/>
        <v>28024</v>
      </c>
      <c r="M37" s="7">
        <f t="shared" si="87"/>
        <v>28025</v>
      </c>
      <c r="N37" s="7">
        <f t="shared" si="88"/>
        <v>28026</v>
      </c>
      <c r="O37" s="7">
        <f t="shared" si="89"/>
        <v>28027</v>
      </c>
      <c r="P37" s="7">
        <f t="shared" si="90"/>
        <v>28028</v>
      </c>
      <c r="Q37" s="4">
        <f t="shared" si="102"/>
        <v>43</v>
      </c>
      <c r="R37" s="7">
        <f t="shared" si="103"/>
        <v>28050</v>
      </c>
      <c r="S37" s="7">
        <f t="shared" si="104"/>
        <v>28051</v>
      </c>
      <c r="T37" s="7">
        <f t="shared" si="91"/>
        <v>28052</v>
      </c>
      <c r="U37" s="7">
        <f t="shared" si="92"/>
        <v>28053</v>
      </c>
      <c r="V37" s="7">
        <f t="shared" si="93"/>
        <v>28054</v>
      </c>
      <c r="W37" s="7">
        <f t="shared" si="94"/>
        <v>28055</v>
      </c>
      <c r="X37" s="7">
        <f t="shared" si="95"/>
        <v>28056</v>
      </c>
    </row>
    <row r="38" spans="1:24" x14ac:dyDescent="0.25">
      <c r="A38" s="4">
        <f>IF(B38="","",WEEKNUM(B38))</f>
        <v>36</v>
      </c>
      <c r="B38" s="7">
        <f>IF(H37&lt;EOMONTH(C32,0),H37+1,"")</f>
        <v>28001</v>
      </c>
      <c r="C38" s="7">
        <f>IF(B38&lt;EOMONTH(C32,0),B38+1,"")</f>
        <v>28002</v>
      </c>
      <c r="D38" s="7">
        <f>IF(C38&lt;EOMONTH(C32,0),C38+1,"")</f>
        <v>28003</v>
      </c>
      <c r="E38" s="7" t="str">
        <f>IF(D38&lt;EOMONTH(C32,0),D38+1,"")</f>
        <v/>
      </c>
      <c r="F38" s="7" t="str">
        <f>IF(E38&lt;EOMONTH(C32,0),E38+1,"")</f>
        <v/>
      </c>
      <c r="G38" s="7" t="str">
        <f>IF(F38&lt;EOMONTH(C32,0),F38+1,"")</f>
        <v/>
      </c>
      <c r="H38" s="7" t="str">
        <f>IF(G38&lt;EOMONTH(C32,0),G38+1,"")</f>
        <v/>
      </c>
      <c r="I38" s="4">
        <f>IF(J38="","",WEEKNUM(J38))</f>
        <v>40</v>
      </c>
      <c r="J38" s="7">
        <f>IF(P37&lt;EOMONTH(K32,0),P37+1,"")</f>
        <v>28029</v>
      </c>
      <c r="K38" s="7">
        <f>IF(J38&lt;EOMONTH(K32,0),J38+1,"")</f>
        <v>28030</v>
      </c>
      <c r="L38" s="7">
        <f>IF(K38&lt;EOMONTH(K32,0),K38+1,"")</f>
        <v>28031</v>
      </c>
      <c r="M38" s="7">
        <f>IF(L38&lt;EOMONTH(K32,0),L38+1,"")</f>
        <v>28032</v>
      </c>
      <c r="N38" s="7">
        <f>IF(M38&lt;EOMONTH(K32,0),M38+1,"")</f>
        <v>28033</v>
      </c>
      <c r="O38" s="7" t="str">
        <f>IF(N38&lt;EOMONTH(K32,0),N38+1,"")</f>
        <v/>
      </c>
      <c r="P38" s="7" t="str">
        <f>IF(O38&lt;EOMONTH(K32,0),O38+1,"")</f>
        <v/>
      </c>
      <c r="Q38" s="4">
        <f>IF(R38="","",WEEKNUM(R38))</f>
        <v>44</v>
      </c>
      <c r="R38" s="7">
        <f>IF(X37&lt;EOMONTH(S32,0),X37+1,"")</f>
        <v>28057</v>
      </c>
      <c r="S38" s="7">
        <f>IF(R38&lt;EOMONTH(S32,0),R38+1,"")</f>
        <v>28058</v>
      </c>
      <c r="T38" s="7">
        <f>IF(S38&lt;EOMONTH(S32,0),S38+1,"")</f>
        <v>28059</v>
      </c>
      <c r="U38" s="7">
        <f>IF(T38&lt;EOMONTH(S32,0),T38+1,"")</f>
        <v>28060</v>
      </c>
      <c r="V38" s="7">
        <f>IF(U38&lt;EOMONTH(S32,0),U38+1,"")</f>
        <v>28061</v>
      </c>
      <c r="W38" s="7">
        <f>IF(V38&lt;EOMONTH(S32,0),V38+1,"")</f>
        <v>28062</v>
      </c>
      <c r="X38" s="7">
        <f>IF(W38&lt;EOMONTH(S32,0),W38+1,"")</f>
        <v>28063</v>
      </c>
    </row>
    <row r="39" spans="1:24" x14ac:dyDescent="0.25">
      <c r="A39" s="4"/>
      <c r="B39" s="7" t="str">
        <f>IF(H38&lt;EOMONTH(C32,0),H38+1,"")</f>
        <v/>
      </c>
      <c r="C39" s="7" t="str">
        <f>IF(B39&lt;EOMONTH(C32,0),B39+1,"")</f>
        <v/>
      </c>
      <c r="D39" s="7"/>
      <c r="E39" s="7"/>
      <c r="F39" s="7"/>
      <c r="G39" s="7"/>
      <c r="H39" s="7"/>
      <c r="I39" s="4"/>
      <c r="J39" s="7" t="str">
        <f>IF(P38&lt;EOMONTH(K32,0),P38+1,"")</f>
        <v/>
      </c>
      <c r="K39" s="7" t="str">
        <f>IF(J39&lt;EOMONTH(K32,0),J39+1,"")</f>
        <v/>
      </c>
      <c r="L39" s="7"/>
      <c r="M39" s="7"/>
      <c r="N39" s="7"/>
      <c r="O39" s="7"/>
      <c r="P39" s="7"/>
      <c r="Q39" s="4"/>
      <c r="R39" s="7">
        <f>IF(X38&lt;EOMONTH(S32,0),X38+1,"")</f>
        <v>28064</v>
      </c>
      <c r="S39" s="7" t="str">
        <f>IF(R39&lt;EOMONTH(S32,0),R39+1,"")</f>
        <v/>
      </c>
      <c r="T39" s="7"/>
      <c r="U39" s="7"/>
      <c r="V39" s="7"/>
      <c r="W39" s="7"/>
      <c r="X39" s="7"/>
    </row>
    <row r="44" spans="1:24" x14ac:dyDescent="0.25">
      <c r="G44" s="10"/>
    </row>
    <row r="45" spans="1:24" x14ac:dyDescent="0.25">
      <c r="G45" s="10"/>
    </row>
    <row r="46" spans="1:24" x14ac:dyDescent="0.25">
      <c r="G46" s="12"/>
    </row>
    <row r="47" spans="1:24" x14ac:dyDescent="0.25">
      <c r="G47" s="10"/>
    </row>
    <row r="48" spans="1:24" x14ac:dyDescent="0.25">
      <c r="G48" s="10"/>
    </row>
    <row r="49" spans="7:7" x14ac:dyDescent="0.25">
      <c r="G49" s="10"/>
    </row>
    <row r="50" spans="7:7" x14ac:dyDescent="0.25">
      <c r="G50" s="11"/>
    </row>
  </sheetData>
  <mergeCells count="12">
    <mergeCell ref="C32:H32"/>
    <mergeCell ref="K32:P32"/>
    <mergeCell ref="S32:X32"/>
    <mergeCell ref="C5:H5"/>
    <mergeCell ref="K5:P5"/>
    <mergeCell ref="S5:X5"/>
    <mergeCell ref="K14:P14"/>
    <mergeCell ref="C23:H23"/>
    <mergeCell ref="S14:X14"/>
    <mergeCell ref="C14:H14"/>
    <mergeCell ref="K23:P23"/>
    <mergeCell ref="S23:X23"/>
  </mergeCells>
  <conditionalFormatting sqref="B5:H5">
    <cfRule type="notContainsBlanks" dxfId="47" priority="66" stopIfTrue="1">
      <formula>LEN(TRIM(B5))&gt;0</formula>
    </cfRule>
  </conditionalFormatting>
  <conditionalFormatting sqref="B6:B12">
    <cfRule type="notContainsBlanks" dxfId="46" priority="59" stopIfTrue="1">
      <formula>LEN(TRIM(B6))&gt;0</formula>
    </cfRule>
  </conditionalFormatting>
  <conditionalFormatting sqref="H6:H12">
    <cfRule type="notContainsBlanks" dxfId="45" priority="58" stopIfTrue="1">
      <formula>LEN(TRIM(H6))&gt;0</formula>
    </cfRule>
  </conditionalFormatting>
  <conditionalFormatting sqref="C6:G12">
    <cfRule type="notContainsBlanks" dxfId="44" priority="57" stopIfTrue="1">
      <formula>LEN(TRIM(C6))&gt;0</formula>
    </cfRule>
  </conditionalFormatting>
  <conditionalFormatting sqref="J5:P5">
    <cfRule type="notContainsBlanks" dxfId="43" priority="56" stopIfTrue="1">
      <formula>LEN(TRIM(J5))&gt;0</formula>
    </cfRule>
  </conditionalFormatting>
  <conditionalFormatting sqref="J6:J12">
    <cfRule type="notContainsBlanks" dxfId="42" priority="55" stopIfTrue="1">
      <formula>LEN(TRIM(J6))&gt;0</formula>
    </cfRule>
  </conditionalFormatting>
  <conditionalFormatting sqref="P6:P12">
    <cfRule type="notContainsBlanks" dxfId="41" priority="54" stopIfTrue="1">
      <formula>LEN(TRIM(P6))&gt;0</formula>
    </cfRule>
  </conditionalFormatting>
  <conditionalFormatting sqref="K6:O12">
    <cfRule type="notContainsBlanks" dxfId="40" priority="53" stopIfTrue="1">
      <formula>LEN(TRIM(K6))&gt;0</formula>
    </cfRule>
  </conditionalFormatting>
  <conditionalFormatting sqref="J32:P32">
    <cfRule type="notContainsBlanks" dxfId="39" priority="12" stopIfTrue="1">
      <formula>LEN(TRIM(J32))&gt;0</formula>
    </cfRule>
  </conditionalFormatting>
  <conditionalFormatting sqref="J33:J39">
    <cfRule type="notContainsBlanks" dxfId="38" priority="11" stopIfTrue="1">
      <formula>LEN(TRIM(J33))&gt;0</formula>
    </cfRule>
  </conditionalFormatting>
  <conditionalFormatting sqref="P33:P39">
    <cfRule type="notContainsBlanks" dxfId="37" priority="10" stopIfTrue="1">
      <formula>LEN(TRIM(P33))&gt;0</formula>
    </cfRule>
  </conditionalFormatting>
  <conditionalFormatting sqref="K33:O39">
    <cfRule type="notContainsBlanks" dxfId="36" priority="9" stopIfTrue="1">
      <formula>LEN(TRIM(K33))&gt;0</formula>
    </cfRule>
  </conditionalFormatting>
  <conditionalFormatting sqref="J14:P14">
    <cfRule type="notContainsBlanks" dxfId="35" priority="48" stopIfTrue="1">
      <formula>LEN(TRIM(J14))&gt;0</formula>
    </cfRule>
  </conditionalFormatting>
  <conditionalFormatting sqref="J15:J21">
    <cfRule type="notContainsBlanks" dxfId="34" priority="47" stopIfTrue="1">
      <formula>LEN(TRIM(J15))&gt;0</formula>
    </cfRule>
  </conditionalFormatting>
  <conditionalFormatting sqref="P15:P21">
    <cfRule type="notContainsBlanks" dxfId="33" priority="46" stopIfTrue="1">
      <formula>LEN(TRIM(P15))&gt;0</formula>
    </cfRule>
  </conditionalFormatting>
  <conditionalFormatting sqref="K15:O21">
    <cfRule type="notContainsBlanks" dxfId="32" priority="45" stopIfTrue="1">
      <formula>LEN(TRIM(K15))&gt;0</formula>
    </cfRule>
  </conditionalFormatting>
  <conditionalFormatting sqref="R32:X32">
    <cfRule type="notContainsBlanks" dxfId="31" priority="8" stopIfTrue="1">
      <formula>LEN(TRIM(R32))&gt;0</formula>
    </cfRule>
  </conditionalFormatting>
  <conditionalFormatting sqref="R33:R39">
    <cfRule type="notContainsBlanks" dxfId="30" priority="7" stopIfTrue="1">
      <formula>LEN(TRIM(R33))&gt;0</formula>
    </cfRule>
  </conditionalFormatting>
  <conditionalFormatting sqref="X33:X39">
    <cfRule type="notContainsBlanks" dxfId="29" priority="6" stopIfTrue="1">
      <formula>LEN(TRIM(X33))&gt;0</formula>
    </cfRule>
  </conditionalFormatting>
  <conditionalFormatting sqref="S33:W39">
    <cfRule type="notContainsBlanks" dxfId="28" priority="5" stopIfTrue="1">
      <formula>LEN(TRIM(S33))&gt;0</formula>
    </cfRule>
  </conditionalFormatting>
  <conditionalFormatting sqref="R5:X5">
    <cfRule type="notContainsBlanks" dxfId="27" priority="40" stopIfTrue="1">
      <formula>LEN(TRIM(R5))&gt;0</formula>
    </cfRule>
  </conditionalFormatting>
  <conditionalFormatting sqref="R6:R12">
    <cfRule type="notContainsBlanks" dxfId="26" priority="39" stopIfTrue="1">
      <formula>LEN(TRIM(R6))&gt;0</formula>
    </cfRule>
  </conditionalFormatting>
  <conditionalFormatting sqref="X6:X12">
    <cfRule type="notContainsBlanks" dxfId="25" priority="38" stopIfTrue="1">
      <formula>LEN(TRIM(X6))&gt;0</formula>
    </cfRule>
  </conditionalFormatting>
  <conditionalFormatting sqref="S6:W12">
    <cfRule type="notContainsBlanks" dxfId="24" priority="37" stopIfTrue="1">
      <formula>LEN(TRIM(S6))&gt;0</formula>
    </cfRule>
  </conditionalFormatting>
  <conditionalFormatting sqref="B23:H23">
    <cfRule type="notContainsBlanks" dxfId="23" priority="36" stopIfTrue="1">
      <formula>LEN(TRIM(B23))&gt;0</formula>
    </cfRule>
  </conditionalFormatting>
  <conditionalFormatting sqref="B24:B30">
    <cfRule type="notContainsBlanks" dxfId="22" priority="35" stopIfTrue="1">
      <formula>LEN(TRIM(B24))&gt;0</formula>
    </cfRule>
  </conditionalFormatting>
  <conditionalFormatting sqref="H24:H30">
    <cfRule type="notContainsBlanks" dxfId="21" priority="34" stopIfTrue="1">
      <formula>LEN(TRIM(H24))&gt;0</formula>
    </cfRule>
  </conditionalFormatting>
  <conditionalFormatting sqref="C24:G30">
    <cfRule type="notContainsBlanks" dxfId="20" priority="33" stopIfTrue="1">
      <formula>LEN(TRIM(C24))&gt;0</formula>
    </cfRule>
  </conditionalFormatting>
  <conditionalFormatting sqref="R14:X14">
    <cfRule type="notContainsBlanks" dxfId="19" priority="32" stopIfTrue="1">
      <formula>LEN(TRIM(R14))&gt;0</formula>
    </cfRule>
  </conditionalFormatting>
  <conditionalFormatting sqref="R15:R21">
    <cfRule type="notContainsBlanks" dxfId="18" priority="31" stopIfTrue="1">
      <formula>LEN(TRIM(R15))&gt;0</formula>
    </cfRule>
  </conditionalFormatting>
  <conditionalFormatting sqref="X15:X21">
    <cfRule type="notContainsBlanks" dxfId="17" priority="30" stopIfTrue="1">
      <formula>LEN(TRIM(X15))&gt;0</formula>
    </cfRule>
  </conditionalFormatting>
  <conditionalFormatting sqref="S15:W21">
    <cfRule type="notContainsBlanks" dxfId="16" priority="29" stopIfTrue="1">
      <formula>LEN(TRIM(S15))&gt;0</formula>
    </cfRule>
  </conditionalFormatting>
  <conditionalFormatting sqref="J23:P23">
    <cfRule type="notContainsBlanks" dxfId="15" priority="24" stopIfTrue="1">
      <formula>LEN(TRIM(J23))&gt;0</formula>
    </cfRule>
  </conditionalFormatting>
  <conditionalFormatting sqref="J24:J30">
    <cfRule type="notContainsBlanks" dxfId="14" priority="23" stopIfTrue="1">
      <formula>LEN(TRIM(J24))&gt;0</formula>
    </cfRule>
  </conditionalFormatting>
  <conditionalFormatting sqref="P24:P30">
    <cfRule type="notContainsBlanks" dxfId="13" priority="22" stopIfTrue="1">
      <formula>LEN(TRIM(P24))&gt;0</formula>
    </cfRule>
  </conditionalFormatting>
  <conditionalFormatting sqref="K24:O30">
    <cfRule type="notContainsBlanks" dxfId="12" priority="21" stopIfTrue="1">
      <formula>LEN(TRIM(K24))&gt;0</formula>
    </cfRule>
  </conditionalFormatting>
  <conditionalFormatting sqref="R23:X23">
    <cfRule type="notContainsBlanks" dxfId="11" priority="20" stopIfTrue="1">
      <formula>LEN(TRIM(R23))&gt;0</formula>
    </cfRule>
  </conditionalFormatting>
  <conditionalFormatting sqref="R24:R30">
    <cfRule type="notContainsBlanks" dxfId="10" priority="19" stopIfTrue="1">
      <formula>LEN(TRIM(R24))&gt;0</formula>
    </cfRule>
  </conditionalFormatting>
  <conditionalFormatting sqref="X24:X30">
    <cfRule type="notContainsBlanks" dxfId="9" priority="18" stopIfTrue="1">
      <formula>LEN(TRIM(X24))&gt;0</formula>
    </cfRule>
  </conditionalFormatting>
  <conditionalFormatting sqref="S24:W30">
    <cfRule type="notContainsBlanks" dxfId="8" priority="17" stopIfTrue="1">
      <formula>LEN(TRIM(S24))&gt;0</formula>
    </cfRule>
  </conditionalFormatting>
  <conditionalFormatting sqref="B32:H32">
    <cfRule type="notContainsBlanks" dxfId="7" priority="16" stopIfTrue="1">
      <formula>LEN(TRIM(B32))&gt;0</formula>
    </cfRule>
  </conditionalFormatting>
  <conditionalFormatting sqref="B33:B39">
    <cfRule type="notContainsBlanks" dxfId="6" priority="15" stopIfTrue="1">
      <formula>LEN(TRIM(B33))&gt;0</formula>
    </cfRule>
  </conditionalFormatting>
  <conditionalFormatting sqref="H33:H39">
    <cfRule type="notContainsBlanks" dxfId="5" priority="14" stopIfTrue="1">
      <formula>LEN(TRIM(H33))&gt;0</formula>
    </cfRule>
  </conditionalFormatting>
  <conditionalFormatting sqref="C33:G39">
    <cfRule type="notContainsBlanks" dxfId="4" priority="13" stopIfTrue="1">
      <formula>LEN(TRIM(C33))&gt;0</formula>
    </cfRule>
  </conditionalFormatting>
  <conditionalFormatting sqref="B14:H14">
    <cfRule type="notContainsBlanks" dxfId="3" priority="4" stopIfTrue="1">
      <formula>LEN(TRIM(B14))&gt;0</formula>
    </cfRule>
  </conditionalFormatting>
  <conditionalFormatting sqref="B15:B21">
    <cfRule type="notContainsBlanks" dxfId="2" priority="3" stopIfTrue="1">
      <formula>LEN(TRIM(B15))&gt;0</formula>
    </cfRule>
  </conditionalFormatting>
  <conditionalFormatting sqref="H15:H21">
    <cfRule type="notContainsBlanks" dxfId="1" priority="2" stopIfTrue="1">
      <formula>LEN(TRIM(H15))&gt;0</formula>
    </cfRule>
  </conditionalFormatting>
  <conditionalFormatting sqref="C15:G21">
    <cfRule type="notContainsBlanks" dxfId="0" priority="1" stopIfTrue="1">
      <formula>LEN(TRIM(C15))&gt;0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2014-11-05T18:06:19Z</dcterms:modified>
</cp:coreProperties>
</file>